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1" sheetId="4" r:id="rId1"/>
  </sheets>
  <calcPr calcId="125725" refMode="R1C1"/>
</workbook>
</file>

<file path=xl/calcChain.xml><?xml version="1.0" encoding="utf-8"?>
<calcChain xmlns="http://schemas.openxmlformats.org/spreadsheetml/2006/main">
  <c r="G80" i="4"/>
  <c r="E80"/>
  <c r="G3"/>
  <c r="E3"/>
  <c r="A45"/>
  <c r="A46"/>
  <c r="A47" s="1"/>
  <c r="G49"/>
  <c r="E49"/>
  <c r="G48"/>
  <c r="E48"/>
  <c r="G2"/>
  <c r="E2"/>
  <c r="A6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5"/>
  <c r="A5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</calcChain>
</file>

<file path=xl/sharedStrings.xml><?xml version="1.0" encoding="utf-8"?>
<sst xmlns="http://schemas.openxmlformats.org/spreadsheetml/2006/main" count="233" uniqueCount="166">
  <si>
    <t>Исполнительный аппарат</t>
  </si>
  <si>
    <t>шт</t>
  </si>
  <si>
    <t>м</t>
  </si>
  <si>
    <t>600001 Центральный склад ТвГенерация</t>
  </si>
  <si>
    <t>DIN-РЕЙКА ОЦИНКОВАННАЯ1000 ММ</t>
  </si>
  <si>
    <t>БУ-00034524</t>
  </si>
  <si>
    <t>кг</t>
  </si>
  <si>
    <t>т</t>
  </si>
  <si>
    <t>БЛОК  ПИТАНИЯ БП12Б</t>
  </si>
  <si>
    <t>БУ-00033928</t>
  </si>
  <si>
    <t>ВЕНТИЛЬ  ВИГ 160Д-С2Б1Г</t>
  </si>
  <si>
    <t>БУ-00034528</t>
  </si>
  <si>
    <t>ВЕНТИЛЬ  ВИГ 250Д-С2Б1Г</t>
  </si>
  <si>
    <t>БУ-00034526</t>
  </si>
  <si>
    <t>ГИЛЬЗА ЗАЩИТНАЯ ТЕРМОМЕТРИЧЕСКАЯ ГЗ-016</t>
  </si>
  <si>
    <t>БУ-00034545</t>
  </si>
  <si>
    <t>ДРОБЬ ДЧК 0,8 ММ ГОСТ 11964-81</t>
  </si>
  <si>
    <t>БУ-00017772</t>
  </si>
  <si>
    <t>ИЗМЕРИТЕЛЬ  ЦИФРОВОЙ ИТП-11</t>
  </si>
  <si>
    <t>БУ-00032132</t>
  </si>
  <si>
    <t>ИЗМЕРИТЕЛЬ- РЕГУЛЯТОР МИКРОПРОЦЕССОРНЫЙ ТРМ1-Щ2.У.Р</t>
  </si>
  <si>
    <t>БУ-00003244</t>
  </si>
  <si>
    <t>ИЗМЕРИТЕЛЬ-РЕГУЛЯТОР ТЕХНОЛОГИЧЕСКИЙ ИРТ-5922</t>
  </si>
  <si>
    <t>БУ-00034547</t>
  </si>
  <si>
    <t>КАБЕЛЬ КГН 1Х120</t>
  </si>
  <si>
    <t>БУ-00034549</t>
  </si>
  <si>
    <t>КАБЕЛЬ ШВВП 2х0,5</t>
  </si>
  <si>
    <t>БУ-00015954</t>
  </si>
  <si>
    <t>КАРТА ПЛАСТИКОВАЯ (ЭЛЕКТРОННЫЙ  ПРОПУСК)</t>
  </si>
  <si>
    <t>БУ-00002379</t>
  </si>
  <si>
    <t>КНОПКА УПРАВЛЕНИЯ ЗЕЛЕНАЯ</t>
  </si>
  <si>
    <t>БУ-00034073</t>
  </si>
  <si>
    <t>КНОПКА УПРАВЛЕНИЯ КРАСНАЯ</t>
  </si>
  <si>
    <t>БУ-00034072</t>
  </si>
  <si>
    <t>КРЕСЛО ПРЕСТИЖ</t>
  </si>
  <si>
    <t>БУ-00034517</t>
  </si>
  <si>
    <t>НАБОР КЛЮЧЕЙ НАКИДНЫХ 6-32 ММ(22 ШТ)</t>
  </si>
  <si>
    <t>БУ-00034539</t>
  </si>
  <si>
    <t>НАКОНЕЧНИК ИЗОЛИР, ФЛАНЦЕМ 1,0-8 (100шт)</t>
  </si>
  <si>
    <t>БУ-00034527</t>
  </si>
  <si>
    <t>упак</t>
  </si>
  <si>
    <t>НАКОНЕЧНИК ШТЫРЕВОЙ 0,5-8 (100шт.)</t>
  </si>
  <si>
    <t>БУ-00034525</t>
  </si>
  <si>
    <t>ПОРОШОК ШАМОТНЫЙ ПШБМ</t>
  </si>
  <si>
    <t>01521000011</t>
  </si>
  <si>
    <t>ПРЕОБРАЗОВАТЕЛЬ  ДТПКО11-1,2/5</t>
  </si>
  <si>
    <t>БУ-00034501</t>
  </si>
  <si>
    <t>ПРЕОБРАЗОВАТЕЛЬ ДАВЛЕНИЯ ИЗМЕРИТЕЛЬНЫЙ ПД100-ДИ 25,0-115-0,5</t>
  </si>
  <si>
    <t>БУ-00034536</t>
  </si>
  <si>
    <t>ПРЕОБРАЗОВАТЕЛЬ ДАВЛЕНИЯ ИЗМЕРИТЕЛЬНЫЙ ПД100-ДИ10,0-115-0,5</t>
  </si>
  <si>
    <t>БУ-00034537</t>
  </si>
  <si>
    <t>ПРЕОБРАЗОВАТЕЛЬ ДАВЛЕНИЯ ИЗМЕРИТЕЛЬНЫЙ ПД100-ДИ2,5-115-0,5</t>
  </si>
  <si>
    <t>БУ-00034535</t>
  </si>
  <si>
    <t>ПУСКАТЕЛЬ БЕСКОНТАКТНЫЙ РЕВЕРСИВНЫЙ МСТ-311Р</t>
  </si>
  <si>
    <t>БУ-00034523</t>
  </si>
  <si>
    <t>СКОБА МЕТАЛЛИЧЕСКАЯ 16-17 мм</t>
  </si>
  <si>
    <t>БУ-00034546</t>
  </si>
  <si>
    <t>СТОЙКА  ДУШЕВАЯ С ЛЕЙКОЙ</t>
  </si>
  <si>
    <t>БУ-00034515</t>
  </si>
  <si>
    <t>СТУЛ ИЗО</t>
  </si>
  <si>
    <t>БУ-00034518</t>
  </si>
  <si>
    <t>ТЕРМОПРЕОБРАЗОВАТЕЛЬ СОПРОТИВЛЕНИЯ ТС-1088 -50...+350</t>
  </si>
  <si>
    <t>БУ-00034544</t>
  </si>
  <si>
    <t>ТКАНЬ АСБЕСТОВАЯ АТ-4</t>
  </si>
  <si>
    <t>БУ-00034514</t>
  </si>
  <si>
    <t>м2</t>
  </si>
  <si>
    <t>ТРОЙНИК 16х0Х3,0 СТ.12Х18Н10Т ГОСТ 17376-01</t>
  </si>
  <si>
    <t>БУ-00034541</t>
  </si>
  <si>
    <t>ТРУБА 16,0Х3,0 ММ СТ.12Х18Н10Т ГОСТ 9941</t>
  </si>
  <si>
    <t>БУ-00034506</t>
  </si>
  <si>
    <t>УСИЛИТЕЛЬ МОЩНОСТИ УМ-240</t>
  </si>
  <si>
    <t>БУ-00034548</t>
  </si>
  <si>
    <t>ХОМУТ КАБЕЛЬНЫЙ  3,6*300,0 ММ (100ШТ.)</t>
  </si>
  <si>
    <t>БУ-00022904</t>
  </si>
  <si>
    <t>ХОМУТ КАБЕЛЬНЫЙ  7,6*300,0 ММ (100ШТ.)</t>
  </si>
  <si>
    <t>БУ-00034530</t>
  </si>
  <si>
    <t>ХОМУТ КАБЕЛЬНЫЙ 2,5 х 160,0 ММ (100 ШТ.)</t>
  </si>
  <si>
    <t>БУ-00034529</t>
  </si>
  <si>
    <t>ЦЕМЕНТ ГЛИНОЗЕМИСТЫЙ ГЦ-35 (ГЦ-40)</t>
  </si>
  <si>
    <t>БУ-00021056</t>
  </si>
  <si>
    <t>ЭЛЕКТРОДВИГАТЕЛЬ АИР-112М2 IM1081 7,6КВТ 3000ОБ/МИН</t>
  </si>
  <si>
    <t>БУ-00027928</t>
  </si>
  <si>
    <t>КОМПОЗИЦИЯ ОРГАНОСИЛИКАТНАЯ ОС-12-03 СЕРАЯ</t>
  </si>
  <si>
    <t>02317122815</t>
  </si>
  <si>
    <t>Тепловые сети</t>
  </si>
  <si>
    <t>620201 Складское хозяйство Спиридонова Т.В.</t>
  </si>
  <si>
    <t>АККУМУЛЯТОР 6В-1,2Ач</t>
  </si>
  <si>
    <t>БУ-00034507</t>
  </si>
  <si>
    <t>АККУМУЛЯТОР 6В-3,3Ач</t>
  </si>
  <si>
    <t>БУ-00034508</t>
  </si>
  <si>
    <t>ВЕДРО ОЦИНК. (12л)</t>
  </si>
  <si>
    <t>БУ-00019436</t>
  </si>
  <si>
    <t>ГИЛЬЗА МЕДНАЯ  ЛУЖ. ГМЛ-16-6 КВТ</t>
  </si>
  <si>
    <t>БУ-00034533</t>
  </si>
  <si>
    <t>ГИЛЬЗА МЕДНАЯ  ЛУЖ. ГМЛ-6-4 КВТ</t>
  </si>
  <si>
    <t>БУ-00034532</t>
  </si>
  <si>
    <t>ГИЛЬЗА МЕДНАЯ ЛУЖ. ГМЛ-П 10 КВТ</t>
  </si>
  <si>
    <t>БУ-00034531</t>
  </si>
  <si>
    <t>КУВАЛДА 5,0 КГ С ДЕРЕВЯННОЙ РУЧКОЙ</t>
  </si>
  <si>
    <t>03926220275</t>
  </si>
  <si>
    <t>ЛЕСТНИЦА АЛЮМИНИЕВАЯ ПРИСТАВНАЯ 10 СТУПЕНЕЙ</t>
  </si>
  <si>
    <t>БУ-00034543</t>
  </si>
  <si>
    <t>ЛОМ СТРОИТЕЛЬНЫЙ L=125,0 СМ</t>
  </si>
  <si>
    <t>БУ-00034542</t>
  </si>
  <si>
    <t>ЛОПАТА СОВКОВАЯ</t>
  </si>
  <si>
    <t>БУ-00002692</t>
  </si>
  <si>
    <t>ЛОПАТА ШТЫКОВАЯ</t>
  </si>
  <si>
    <t>БУ-00014145</t>
  </si>
  <si>
    <t>НАКОНЕЧНИК  МЕДНЫЙ  ТМЛ 10-8-5</t>
  </si>
  <si>
    <t>БУ-00017005</t>
  </si>
  <si>
    <t>НАКОНЕЧНИК КАБЕЛЬНЫЙ  ТМЛ 16-6-6</t>
  </si>
  <si>
    <t>БУ-00021915</t>
  </si>
  <si>
    <t>НАКОНЕЧНИК КАБЕЛЬНЫЙ  ТМЛ 6-6-4</t>
  </si>
  <si>
    <t>БУ-00000640</t>
  </si>
  <si>
    <t>НАКОНЕЧНИК КАБЕЛЬНЫЙ МЕДНЫЙ ЛУЖЕНЫЙ ТМЛ 25-10-8 КВТ ПОД ОПРЕССОВКУ</t>
  </si>
  <si>
    <t>БУ-00010729</t>
  </si>
  <si>
    <t>НОЖОВКА ПО ДЕРЕВУ 450 ММ</t>
  </si>
  <si>
    <t>БУ-00022312</t>
  </si>
  <si>
    <t>ПИРОМЕТР ИНФРАКРАСНЫЙ PL-12</t>
  </si>
  <si>
    <t>БУ-00031844</t>
  </si>
  <si>
    <t>ПОЛОГ БРЕЗЕНТОВЫЙ 2,0Х3,0 М</t>
  </si>
  <si>
    <t>БУ-00034513</t>
  </si>
  <si>
    <t>РЕЛЕ РНПП-311</t>
  </si>
  <si>
    <t>БУ-00031058</t>
  </si>
  <si>
    <t>РУЛЕТКА 10 М (10 М Х 25ММ)</t>
  </si>
  <si>
    <t>БУ-00005117</t>
  </si>
  <si>
    <t>РУЛЕТКА 5 М Х 19 ММ) ПРОРЕЗИН КОРПУС</t>
  </si>
  <si>
    <t>БУ-00007860</t>
  </si>
  <si>
    <t>ТОПОР кованый с деревянной ручкой</t>
  </si>
  <si>
    <t>БУ-00019694</t>
  </si>
  <si>
    <t>ЭЛЕКТРОДВИГАТЕЛЬ ДСМ-0,2П,</t>
  </si>
  <si>
    <t>БУ-00013729</t>
  </si>
  <si>
    <t>620203 Цех ЦР Кривцова Е.В.</t>
  </si>
  <si>
    <t>Сетка сварная арматурная 2000*3000 мм</t>
  </si>
  <si>
    <t>БУ-00034519</t>
  </si>
  <si>
    <t>Итого</t>
  </si>
  <si>
    <t>№ п/п</t>
  </si>
  <si>
    <t>Наименование</t>
  </si>
  <si>
    <t>Инв. №</t>
  </si>
  <si>
    <t>Модель, серийный №</t>
  </si>
  <si>
    <t>Количество</t>
  </si>
  <si>
    <t>Единица измерения</t>
  </si>
  <si>
    <t>Сумма балансовой/ оценочной стоимости</t>
  </si>
  <si>
    <t xml:space="preserve">   </t>
  </si>
  <si>
    <t>ЗАТВОР ДИСКОВЫЙ ПОВОРОТНЫЙ DN 400,0 ММ</t>
  </si>
  <si>
    <t>БУ-00034554</t>
  </si>
  <si>
    <t>МАНОМЕТР МП4-УУ2 0-10 МПА</t>
  </si>
  <si>
    <t>БУ-00034552</t>
  </si>
  <si>
    <t>МАНОМЕТР МП4-УУ2 0-2,5 МПА</t>
  </si>
  <si>
    <t>БУ-00034551</t>
  </si>
  <si>
    <t>МАНОМЕТР МП4-УУ2 0-25МПА</t>
  </si>
  <si>
    <t>БУ-00034553</t>
  </si>
  <si>
    <t>НАТРИЙ ГИПОХЛОРИТ МАРКА А</t>
  </si>
  <si>
    <t>БУ-00032435</t>
  </si>
  <si>
    <t>ОТВОД  ГНУТЫЙ 90 108*6 ММ  СТ.20 ТУ14-3Р-55-2001</t>
  </si>
  <si>
    <t>БУ-00034555</t>
  </si>
  <si>
    <t>ОТВОД ГНУТЫЙ 90 83Х4,5 СТ.20 ТУ14-3Р-55-2001</t>
  </si>
  <si>
    <t>БУ-00034556</t>
  </si>
  <si>
    <t>ФЛАНЕЦ  500-10-01-1-В-В СТ20-IV гост 33259-15</t>
  </si>
  <si>
    <t>БУ-00034557</t>
  </si>
  <si>
    <t>БАТАРЕЯ АККУМУЛЯТОРНАЯ  NIMH SONEL-05 7,2V</t>
  </si>
  <si>
    <t>БУ-00022467</t>
  </si>
  <si>
    <t>АККУМУЛЯТОРНАЯ СБОРКА ИЗ 8 АККУМУЛЯТОРОВ АА</t>
  </si>
  <si>
    <t>БУ-00022244</t>
  </si>
  <si>
    <t xml:space="preserve">МАСЛО ТРАНСФОРМАТОРНОЕ  ГК м.2
</t>
  </si>
  <si>
    <t xml:space="preserve">БУ-00034559
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</si>
</sst>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4">
    <font>
      <sz val="8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/>
      <top/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/>
      <diagonal/>
    </border>
    <border>
      <left/>
      <right style="thin">
        <color rgb="FFACC8BD"/>
      </right>
      <top/>
      <bottom/>
      <diagonal/>
    </border>
    <border>
      <left/>
      <right style="thin">
        <color rgb="FFB3AC86"/>
      </right>
      <top/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4" borderId="0" xfId="0" applyNumberFormat="1" applyFont="1" applyFill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165" fontId="2" fillId="2" borderId="4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165" fontId="2" fillId="0" borderId="4" xfId="0" applyNumberFormat="1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164" fontId="2" fillId="3" borderId="4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0" fillId="5" borderId="0" xfId="0" applyFill="1"/>
    <xf numFmtId="0" fontId="1" fillId="0" borderId="0" xfId="0" applyFont="1" applyAlignment="1">
      <alignment horizontal="center"/>
    </xf>
    <xf numFmtId="4" fontId="3" fillId="3" borderId="1" xfId="0" applyNumberFormat="1" applyFont="1" applyFill="1" applyBorder="1" applyAlignment="1">
      <alignment horizontal="right" vertical="top" wrapText="1"/>
    </xf>
    <xf numFmtId="0" fontId="1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top" wrapText="1"/>
    </xf>
    <xf numFmtId="165" fontId="2" fillId="5" borderId="8" xfId="0" applyNumberFormat="1" applyFont="1" applyFill="1" applyBorder="1" applyAlignment="1">
      <alignment horizontal="right" vertical="top" wrapText="1"/>
    </xf>
    <xf numFmtId="4" fontId="2" fillId="5" borderId="8" xfId="0" applyNumberFormat="1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vertical="top" wrapText="1"/>
    </xf>
    <xf numFmtId="165" fontId="2" fillId="5" borderId="4" xfId="0" applyNumberFormat="1" applyFont="1" applyFill="1" applyBorder="1" applyAlignment="1">
      <alignment horizontal="right" vertical="top" wrapText="1"/>
    </xf>
    <xf numFmtId="4" fontId="2" fillId="5" borderId="4" xfId="0" applyNumberFormat="1" applyFont="1" applyFill="1" applyBorder="1" applyAlignment="1">
      <alignment horizontal="right" vertical="top" wrapText="1"/>
    </xf>
    <xf numFmtId="2" fontId="2" fillId="5" borderId="4" xfId="0" applyNumberFormat="1" applyFont="1" applyFill="1" applyBorder="1" applyAlignment="1">
      <alignment horizontal="right" vertical="top" wrapText="1"/>
    </xf>
    <xf numFmtId="164" fontId="2" fillId="5" borderId="8" xfId="0" applyNumberFormat="1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B83" sqref="B83"/>
    </sheetView>
  </sheetViews>
  <sheetFormatPr defaultRowHeight="11.25"/>
  <cols>
    <col min="1" max="1" width="10.6640625" customWidth="1"/>
    <col min="2" max="2" width="35" customWidth="1"/>
    <col min="3" max="4" width="14.6640625" customWidth="1"/>
    <col min="5" max="5" width="40.1640625" customWidth="1"/>
    <col min="6" max="6" width="13.33203125" customWidth="1"/>
    <col min="7" max="7" width="33" customWidth="1"/>
  </cols>
  <sheetData>
    <row r="1" spans="1:7" ht="57" customHeight="1">
      <c r="A1" s="1" t="s">
        <v>136</v>
      </c>
      <c r="B1" s="2" t="s">
        <v>137</v>
      </c>
      <c r="C1" s="2" t="s">
        <v>138</v>
      </c>
      <c r="D1" s="2" t="s">
        <v>139</v>
      </c>
      <c r="E1" s="2" t="s">
        <v>140</v>
      </c>
      <c r="F1" s="2" t="s">
        <v>141</v>
      </c>
      <c r="G1" s="1" t="s">
        <v>142</v>
      </c>
    </row>
    <row r="2" spans="1:7" ht="12">
      <c r="A2" s="32" t="s">
        <v>0</v>
      </c>
      <c r="B2" s="32"/>
      <c r="C2" s="32"/>
      <c r="D2" s="33"/>
      <c r="E2" s="3">
        <f>E3</f>
        <v>1662.412</v>
      </c>
      <c r="F2" s="4"/>
      <c r="G2" s="5">
        <f>G3</f>
        <v>1794451.44</v>
      </c>
    </row>
    <row r="3" spans="1:7" ht="12">
      <c r="A3" s="30" t="s">
        <v>3</v>
      </c>
      <c r="B3" s="30"/>
      <c r="C3" s="30"/>
      <c r="D3" s="31"/>
      <c r="E3" s="6">
        <f>SUM(E4:E47)</f>
        <v>1662.412</v>
      </c>
      <c r="F3" s="7"/>
      <c r="G3" s="8">
        <f>SUM(G4:G47)</f>
        <v>1794451.44</v>
      </c>
    </row>
    <row r="4" spans="1:7" ht="24">
      <c r="A4" s="17">
        <v>1</v>
      </c>
      <c r="B4" s="9" t="s">
        <v>4</v>
      </c>
      <c r="C4" s="9" t="s">
        <v>5</v>
      </c>
      <c r="D4" s="9" t="s">
        <v>143</v>
      </c>
      <c r="E4" s="10">
        <v>2</v>
      </c>
      <c r="F4" s="9" t="s">
        <v>1</v>
      </c>
      <c r="G4" s="11">
        <v>265.88</v>
      </c>
    </row>
    <row r="5" spans="1:7" s="16" customFormat="1" ht="24">
      <c r="A5" s="19">
        <f>A4+1</f>
        <v>2</v>
      </c>
      <c r="B5" s="20" t="s">
        <v>160</v>
      </c>
      <c r="C5" s="20" t="s">
        <v>161</v>
      </c>
      <c r="D5" s="20"/>
      <c r="E5" s="21">
        <v>1</v>
      </c>
      <c r="F5" s="20" t="s">
        <v>1</v>
      </c>
      <c r="G5" s="22">
        <v>15160</v>
      </c>
    </row>
    <row r="6" spans="1:7" s="16" customFormat="1" ht="12">
      <c r="A6" s="19">
        <f t="shared" ref="A6:A47" si="0">A5+1</f>
        <v>3</v>
      </c>
      <c r="B6" s="23" t="s">
        <v>8</v>
      </c>
      <c r="C6" s="23" t="s">
        <v>9</v>
      </c>
      <c r="D6" s="23"/>
      <c r="E6" s="24">
        <v>6</v>
      </c>
      <c r="F6" s="23" t="s">
        <v>1</v>
      </c>
      <c r="G6" s="25">
        <v>15265.86</v>
      </c>
    </row>
    <row r="7" spans="1:7" s="16" customFormat="1" ht="12">
      <c r="A7" s="19">
        <f t="shared" si="0"/>
        <v>4</v>
      </c>
      <c r="B7" s="23" t="s">
        <v>10</v>
      </c>
      <c r="C7" s="23" t="s">
        <v>11</v>
      </c>
      <c r="D7" s="23"/>
      <c r="E7" s="24">
        <v>9</v>
      </c>
      <c r="F7" s="23" t="s">
        <v>1</v>
      </c>
      <c r="G7" s="25">
        <v>66505.86</v>
      </c>
    </row>
    <row r="8" spans="1:7" s="16" customFormat="1" ht="12">
      <c r="A8" s="19">
        <f t="shared" si="0"/>
        <v>5</v>
      </c>
      <c r="B8" s="23" t="s">
        <v>12</v>
      </c>
      <c r="C8" s="23" t="s">
        <v>13</v>
      </c>
      <c r="D8" s="23"/>
      <c r="E8" s="24">
        <v>4</v>
      </c>
      <c r="F8" s="23" t="s">
        <v>1</v>
      </c>
      <c r="G8" s="25">
        <v>43334.400000000001</v>
      </c>
    </row>
    <row r="9" spans="1:7" s="16" customFormat="1" ht="24">
      <c r="A9" s="19">
        <f t="shared" si="0"/>
        <v>6</v>
      </c>
      <c r="B9" s="23" t="s">
        <v>14</v>
      </c>
      <c r="C9" s="23" t="s">
        <v>15</v>
      </c>
      <c r="D9" s="23"/>
      <c r="E9" s="24">
        <v>1</v>
      </c>
      <c r="F9" s="23" t="s">
        <v>1</v>
      </c>
      <c r="G9" s="25">
        <v>8784</v>
      </c>
    </row>
    <row r="10" spans="1:7" s="16" customFormat="1" ht="24">
      <c r="A10" s="19">
        <f t="shared" si="0"/>
        <v>7</v>
      </c>
      <c r="B10" s="23" t="s">
        <v>16</v>
      </c>
      <c r="C10" s="23" t="s">
        <v>17</v>
      </c>
      <c r="D10" s="23"/>
      <c r="E10" s="24">
        <v>2</v>
      </c>
      <c r="F10" s="23" t="s">
        <v>7</v>
      </c>
      <c r="G10" s="25">
        <v>246000</v>
      </c>
    </row>
    <row r="11" spans="1:7" s="16" customFormat="1" ht="24">
      <c r="A11" s="19">
        <f t="shared" si="0"/>
        <v>8</v>
      </c>
      <c r="B11" s="20" t="s">
        <v>144</v>
      </c>
      <c r="C11" s="20" t="s">
        <v>145</v>
      </c>
      <c r="D11" s="20"/>
      <c r="E11" s="21">
        <v>1</v>
      </c>
      <c r="F11" s="20" t="s">
        <v>1</v>
      </c>
      <c r="G11" s="22">
        <v>113111.08</v>
      </c>
    </row>
    <row r="12" spans="1:7" s="16" customFormat="1" ht="24">
      <c r="A12" s="19">
        <f t="shared" si="0"/>
        <v>9</v>
      </c>
      <c r="B12" s="23" t="s">
        <v>18</v>
      </c>
      <c r="C12" s="23" t="s">
        <v>19</v>
      </c>
      <c r="D12" s="23"/>
      <c r="E12" s="24">
        <v>5</v>
      </c>
      <c r="F12" s="23" t="s">
        <v>1</v>
      </c>
      <c r="G12" s="25">
        <v>30176.7</v>
      </c>
    </row>
    <row r="13" spans="1:7" s="16" customFormat="1" ht="36">
      <c r="A13" s="19">
        <f t="shared" si="0"/>
        <v>10</v>
      </c>
      <c r="B13" s="23" t="s">
        <v>20</v>
      </c>
      <c r="C13" s="23" t="s">
        <v>21</v>
      </c>
      <c r="D13" s="23"/>
      <c r="E13" s="24">
        <v>3</v>
      </c>
      <c r="F13" s="23" t="s">
        <v>1</v>
      </c>
      <c r="G13" s="25">
        <v>17218.47</v>
      </c>
    </row>
    <row r="14" spans="1:7" s="16" customFormat="1" ht="24">
      <c r="A14" s="19">
        <f t="shared" si="0"/>
        <v>11</v>
      </c>
      <c r="B14" s="23" t="s">
        <v>22</v>
      </c>
      <c r="C14" s="23" t="s">
        <v>23</v>
      </c>
      <c r="D14" s="23"/>
      <c r="E14" s="24">
        <v>2</v>
      </c>
      <c r="F14" s="23" t="s">
        <v>1</v>
      </c>
      <c r="G14" s="25">
        <v>66734.02</v>
      </c>
    </row>
    <row r="15" spans="1:7" s="16" customFormat="1" ht="12">
      <c r="A15" s="19">
        <f t="shared" si="0"/>
        <v>12</v>
      </c>
      <c r="B15" s="23" t="s">
        <v>24</v>
      </c>
      <c r="C15" s="23" t="s">
        <v>25</v>
      </c>
      <c r="D15" s="23"/>
      <c r="E15" s="24">
        <v>77</v>
      </c>
      <c r="F15" s="23" t="s">
        <v>2</v>
      </c>
      <c r="G15" s="25">
        <v>134400</v>
      </c>
    </row>
    <row r="16" spans="1:7" s="16" customFormat="1" ht="12">
      <c r="A16" s="19">
        <f t="shared" si="0"/>
        <v>13</v>
      </c>
      <c r="B16" s="23" t="s">
        <v>26</v>
      </c>
      <c r="C16" s="23" t="s">
        <v>27</v>
      </c>
      <c r="D16" s="23"/>
      <c r="E16" s="24">
        <v>100</v>
      </c>
      <c r="F16" s="23" t="s">
        <v>2</v>
      </c>
      <c r="G16" s="25">
        <v>1625</v>
      </c>
    </row>
    <row r="17" spans="1:7" s="16" customFormat="1" ht="24">
      <c r="A17" s="19">
        <f t="shared" si="0"/>
        <v>14</v>
      </c>
      <c r="B17" s="23" t="s">
        <v>28</v>
      </c>
      <c r="C17" s="23" t="s">
        <v>29</v>
      </c>
      <c r="D17" s="23"/>
      <c r="E17" s="24">
        <v>300</v>
      </c>
      <c r="F17" s="23" t="s">
        <v>1</v>
      </c>
      <c r="G17" s="25">
        <v>12000</v>
      </c>
    </row>
    <row r="18" spans="1:7" s="16" customFormat="1" ht="12">
      <c r="A18" s="19">
        <f t="shared" si="0"/>
        <v>15</v>
      </c>
      <c r="B18" s="23" t="s">
        <v>30</v>
      </c>
      <c r="C18" s="23" t="s">
        <v>31</v>
      </c>
      <c r="D18" s="23"/>
      <c r="E18" s="24">
        <v>5</v>
      </c>
      <c r="F18" s="23" t="s">
        <v>1</v>
      </c>
      <c r="G18" s="25">
        <v>1650.84</v>
      </c>
    </row>
    <row r="19" spans="1:7" s="16" customFormat="1" ht="12">
      <c r="A19" s="19">
        <f t="shared" si="0"/>
        <v>16</v>
      </c>
      <c r="B19" s="23" t="s">
        <v>32</v>
      </c>
      <c r="C19" s="23" t="s">
        <v>33</v>
      </c>
      <c r="D19" s="23"/>
      <c r="E19" s="24">
        <v>5</v>
      </c>
      <c r="F19" s="23" t="s">
        <v>1</v>
      </c>
      <c r="G19" s="25">
        <v>1650.84</v>
      </c>
    </row>
    <row r="20" spans="1:7" s="16" customFormat="1" ht="12">
      <c r="A20" s="19">
        <f t="shared" si="0"/>
        <v>17</v>
      </c>
      <c r="B20" s="23" t="s">
        <v>34</v>
      </c>
      <c r="C20" s="23" t="s">
        <v>35</v>
      </c>
      <c r="D20" s="23"/>
      <c r="E20" s="24">
        <v>2</v>
      </c>
      <c r="F20" s="23" t="s">
        <v>1</v>
      </c>
      <c r="G20" s="25">
        <v>7600</v>
      </c>
    </row>
    <row r="21" spans="1:7" s="16" customFormat="1" ht="24">
      <c r="A21" s="19">
        <f t="shared" si="0"/>
        <v>18</v>
      </c>
      <c r="B21" s="23" t="s">
        <v>36</v>
      </c>
      <c r="C21" s="23" t="s">
        <v>37</v>
      </c>
      <c r="D21" s="23"/>
      <c r="E21" s="24">
        <v>2</v>
      </c>
      <c r="F21" s="23" t="s">
        <v>1</v>
      </c>
      <c r="G21" s="25">
        <v>8574</v>
      </c>
    </row>
    <row r="22" spans="1:7" s="16" customFormat="1" ht="24">
      <c r="A22" s="19">
        <f t="shared" si="0"/>
        <v>19</v>
      </c>
      <c r="B22" s="23" t="s">
        <v>38</v>
      </c>
      <c r="C22" s="23" t="s">
        <v>39</v>
      </c>
      <c r="D22" s="23"/>
      <c r="E22" s="24">
        <v>2</v>
      </c>
      <c r="F22" s="23" t="s">
        <v>40</v>
      </c>
      <c r="G22" s="26">
        <v>100</v>
      </c>
    </row>
    <row r="23" spans="1:7" s="16" customFormat="1" ht="12">
      <c r="A23" s="19">
        <f t="shared" si="0"/>
        <v>20</v>
      </c>
      <c r="B23" s="20" t="s">
        <v>146</v>
      </c>
      <c r="C23" s="20" t="s">
        <v>147</v>
      </c>
      <c r="D23" s="20"/>
      <c r="E23" s="21">
        <v>3</v>
      </c>
      <c r="F23" s="20" t="s">
        <v>1</v>
      </c>
      <c r="G23" s="22">
        <v>8747.4</v>
      </c>
    </row>
    <row r="24" spans="1:7" s="16" customFormat="1" ht="12">
      <c r="A24" s="19">
        <f t="shared" si="0"/>
        <v>21</v>
      </c>
      <c r="B24" s="20" t="s">
        <v>148</v>
      </c>
      <c r="C24" s="20" t="s">
        <v>149</v>
      </c>
      <c r="D24" s="20"/>
      <c r="E24" s="21">
        <v>1</v>
      </c>
      <c r="F24" s="20" t="s">
        <v>1</v>
      </c>
      <c r="G24" s="22">
        <v>2915.8</v>
      </c>
    </row>
    <row r="25" spans="1:7" s="16" customFormat="1" ht="12">
      <c r="A25" s="19">
        <f t="shared" si="0"/>
        <v>22</v>
      </c>
      <c r="B25" s="20" t="s">
        <v>150</v>
      </c>
      <c r="C25" s="20" t="s">
        <v>151</v>
      </c>
      <c r="D25" s="20"/>
      <c r="E25" s="21">
        <v>2</v>
      </c>
      <c r="F25" s="20" t="s">
        <v>1</v>
      </c>
      <c r="G25" s="22">
        <v>7600.6</v>
      </c>
    </row>
    <row r="26" spans="1:7" s="16" customFormat="1" ht="24">
      <c r="A26" s="19">
        <f t="shared" si="0"/>
        <v>23</v>
      </c>
      <c r="B26" s="23" t="s">
        <v>41</v>
      </c>
      <c r="C26" s="23" t="s">
        <v>42</v>
      </c>
      <c r="D26" s="23"/>
      <c r="E26" s="24">
        <v>3</v>
      </c>
      <c r="F26" s="23" t="s">
        <v>1</v>
      </c>
      <c r="G26" s="26">
        <v>103.02</v>
      </c>
    </row>
    <row r="27" spans="1:7" s="16" customFormat="1" ht="12">
      <c r="A27" s="19">
        <f t="shared" si="0"/>
        <v>24</v>
      </c>
      <c r="B27" s="20" t="s">
        <v>152</v>
      </c>
      <c r="C27" s="20" t="s">
        <v>153</v>
      </c>
      <c r="D27" s="20"/>
      <c r="E27" s="27">
        <v>1000</v>
      </c>
      <c r="F27" s="20" t="s">
        <v>6</v>
      </c>
      <c r="G27" s="22">
        <v>41000</v>
      </c>
    </row>
    <row r="28" spans="1:7" ht="12">
      <c r="A28" s="19">
        <f t="shared" si="0"/>
        <v>25</v>
      </c>
      <c r="B28" s="9" t="s">
        <v>43</v>
      </c>
      <c r="C28" s="9" t="s">
        <v>44</v>
      </c>
      <c r="D28" s="9"/>
      <c r="E28" s="10">
        <v>4.5</v>
      </c>
      <c r="F28" s="9" t="s">
        <v>7</v>
      </c>
      <c r="G28" s="12">
        <v>71565.570000000007</v>
      </c>
    </row>
    <row r="29" spans="1:7" ht="24">
      <c r="A29" s="19">
        <f t="shared" si="0"/>
        <v>26</v>
      </c>
      <c r="B29" s="9" t="s">
        <v>45</v>
      </c>
      <c r="C29" s="9" t="s">
        <v>46</v>
      </c>
      <c r="D29" s="9"/>
      <c r="E29" s="10">
        <v>2</v>
      </c>
      <c r="F29" s="9" t="s">
        <v>1</v>
      </c>
      <c r="G29" s="12">
        <v>6014.6</v>
      </c>
    </row>
    <row r="30" spans="1:7" ht="36">
      <c r="A30" s="19">
        <f t="shared" si="0"/>
        <v>27</v>
      </c>
      <c r="B30" s="9" t="s">
        <v>47</v>
      </c>
      <c r="C30" s="9" t="s">
        <v>48</v>
      </c>
      <c r="D30" s="9"/>
      <c r="E30" s="10">
        <v>1</v>
      </c>
      <c r="F30" s="9" t="s">
        <v>1</v>
      </c>
      <c r="G30" s="12">
        <v>20709.5</v>
      </c>
    </row>
    <row r="31" spans="1:7" ht="36">
      <c r="A31" s="19">
        <f t="shared" si="0"/>
        <v>28</v>
      </c>
      <c r="B31" s="9" t="s">
        <v>49</v>
      </c>
      <c r="C31" s="9" t="s">
        <v>50</v>
      </c>
      <c r="D31" s="9"/>
      <c r="E31" s="10">
        <v>1</v>
      </c>
      <c r="F31" s="9" t="s">
        <v>1</v>
      </c>
      <c r="G31" s="12">
        <v>20709.5</v>
      </c>
    </row>
    <row r="32" spans="1:7" ht="36">
      <c r="A32" s="19">
        <f t="shared" si="0"/>
        <v>29</v>
      </c>
      <c r="B32" s="9" t="s">
        <v>51</v>
      </c>
      <c r="C32" s="9" t="s">
        <v>52</v>
      </c>
      <c r="D32" s="9"/>
      <c r="E32" s="10">
        <v>1</v>
      </c>
      <c r="F32" s="9" t="s">
        <v>1</v>
      </c>
      <c r="G32" s="12">
        <v>20709.5</v>
      </c>
    </row>
    <row r="33" spans="1:7" ht="24">
      <c r="A33" s="19">
        <f t="shared" si="0"/>
        <v>30</v>
      </c>
      <c r="B33" s="9" t="s">
        <v>53</v>
      </c>
      <c r="C33" s="9" t="s">
        <v>54</v>
      </c>
      <c r="D33" s="9"/>
      <c r="E33" s="10">
        <v>3</v>
      </c>
      <c r="F33" s="9" t="s">
        <v>1</v>
      </c>
      <c r="G33" s="12">
        <v>110434</v>
      </c>
    </row>
    <row r="34" spans="1:7" ht="24">
      <c r="A34" s="19">
        <f t="shared" si="0"/>
        <v>31</v>
      </c>
      <c r="B34" s="9" t="s">
        <v>55</v>
      </c>
      <c r="C34" s="9" t="s">
        <v>56</v>
      </c>
      <c r="D34" s="9"/>
      <c r="E34" s="10">
        <v>30</v>
      </c>
      <c r="F34" s="9" t="s">
        <v>1</v>
      </c>
      <c r="G34" s="11">
        <v>133.19999999999999</v>
      </c>
    </row>
    <row r="35" spans="1:7" ht="12">
      <c r="A35" s="19">
        <f t="shared" si="0"/>
        <v>32</v>
      </c>
      <c r="B35" s="9" t="s">
        <v>57</v>
      </c>
      <c r="C35" s="9" t="s">
        <v>58</v>
      </c>
      <c r="D35" s="9"/>
      <c r="E35" s="10">
        <v>10</v>
      </c>
      <c r="F35" s="9" t="s">
        <v>1</v>
      </c>
      <c r="G35" s="12">
        <v>30210</v>
      </c>
    </row>
    <row r="36" spans="1:7" ht="12">
      <c r="A36" s="19">
        <f t="shared" si="0"/>
        <v>33</v>
      </c>
      <c r="B36" s="9" t="s">
        <v>59</v>
      </c>
      <c r="C36" s="9" t="s">
        <v>60</v>
      </c>
      <c r="D36" s="9"/>
      <c r="E36" s="10">
        <v>22</v>
      </c>
      <c r="F36" s="9" t="s">
        <v>1</v>
      </c>
      <c r="G36" s="12">
        <v>51700</v>
      </c>
    </row>
    <row r="37" spans="1:7" ht="36">
      <c r="A37" s="19">
        <f t="shared" si="0"/>
        <v>34</v>
      </c>
      <c r="B37" s="9" t="s">
        <v>61</v>
      </c>
      <c r="C37" s="9" t="s">
        <v>62</v>
      </c>
      <c r="D37" s="9"/>
      <c r="E37" s="10">
        <v>1</v>
      </c>
      <c r="F37" s="9" t="s">
        <v>1</v>
      </c>
      <c r="G37" s="12">
        <v>9003.6</v>
      </c>
    </row>
    <row r="38" spans="1:7" ht="12">
      <c r="A38" s="19">
        <f t="shared" si="0"/>
        <v>35</v>
      </c>
      <c r="B38" s="9" t="s">
        <v>63</v>
      </c>
      <c r="C38" s="9" t="s">
        <v>64</v>
      </c>
      <c r="D38" s="9"/>
      <c r="E38" s="10">
        <v>30</v>
      </c>
      <c r="F38" s="9" t="s">
        <v>65</v>
      </c>
      <c r="G38" s="12">
        <v>26100</v>
      </c>
    </row>
    <row r="39" spans="1:7" ht="24">
      <c r="A39" s="19">
        <f t="shared" si="0"/>
        <v>36</v>
      </c>
      <c r="B39" s="9" t="s">
        <v>66</v>
      </c>
      <c r="C39" s="9" t="s">
        <v>67</v>
      </c>
      <c r="D39" s="9"/>
      <c r="E39" s="10">
        <v>6</v>
      </c>
      <c r="F39" s="9" t="s">
        <v>1</v>
      </c>
      <c r="G39" s="12">
        <v>27900</v>
      </c>
    </row>
    <row r="40" spans="1:7" ht="24">
      <c r="A40" s="19">
        <f t="shared" si="0"/>
        <v>37</v>
      </c>
      <c r="B40" s="9" t="s">
        <v>68</v>
      </c>
      <c r="C40" s="9" t="s">
        <v>69</v>
      </c>
      <c r="D40" s="9"/>
      <c r="E40" s="10">
        <v>3.3000000000000002E-2</v>
      </c>
      <c r="F40" s="9" t="s">
        <v>7</v>
      </c>
      <c r="G40" s="12">
        <v>48685.5</v>
      </c>
    </row>
    <row r="41" spans="1:7" ht="12">
      <c r="A41" s="19">
        <f t="shared" si="0"/>
        <v>38</v>
      </c>
      <c r="B41" s="9" t="s">
        <v>70</v>
      </c>
      <c r="C41" s="9" t="s">
        <v>71</v>
      </c>
      <c r="D41" s="9"/>
      <c r="E41" s="10">
        <v>1</v>
      </c>
      <c r="F41" s="9" t="s">
        <v>1</v>
      </c>
      <c r="G41" s="12">
        <v>80913.070000000007</v>
      </c>
    </row>
    <row r="42" spans="1:7" ht="24">
      <c r="A42" s="19">
        <f t="shared" si="0"/>
        <v>39</v>
      </c>
      <c r="B42" s="9" t="s">
        <v>72</v>
      </c>
      <c r="C42" s="9" t="s">
        <v>73</v>
      </c>
      <c r="D42" s="9"/>
      <c r="E42" s="10">
        <v>1</v>
      </c>
      <c r="F42" s="9" t="s">
        <v>1</v>
      </c>
      <c r="G42" s="11">
        <v>263.77999999999997</v>
      </c>
    </row>
    <row r="43" spans="1:7" ht="24">
      <c r="A43" s="19">
        <f t="shared" si="0"/>
        <v>40</v>
      </c>
      <c r="B43" s="9" t="s">
        <v>74</v>
      </c>
      <c r="C43" s="9" t="s">
        <v>75</v>
      </c>
      <c r="D43" s="9"/>
      <c r="E43" s="10">
        <v>1</v>
      </c>
      <c r="F43" s="9" t="s">
        <v>1</v>
      </c>
      <c r="G43" s="11">
        <v>662.64</v>
      </c>
    </row>
    <row r="44" spans="1:7" ht="24">
      <c r="A44" s="19">
        <f t="shared" si="0"/>
        <v>41</v>
      </c>
      <c r="B44" s="9" t="s">
        <v>76</v>
      </c>
      <c r="C44" s="9" t="s">
        <v>77</v>
      </c>
      <c r="D44" s="9"/>
      <c r="E44" s="10">
        <v>4</v>
      </c>
      <c r="F44" s="9" t="s">
        <v>40</v>
      </c>
      <c r="G44" s="11">
        <v>405.28</v>
      </c>
    </row>
    <row r="45" spans="1:7" ht="24">
      <c r="A45" s="19">
        <f t="shared" si="0"/>
        <v>42</v>
      </c>
      <c r="B45" s="9" t="s">
        <v>78</v>
      </c>
      <c r="C45" s="9" t="s">
        <v>79</v>
      </c>
      <c r="D45" s="9"/>
      <c r="E45" s="10">
        <v>3.4</v>
      </c>
      <c r="F45" s="9" t="s">
        <v>7</v>
      </c>
      <c r="G45" s="12">
        <v>199499.43</v>
      </c>
    </row>
    <row r="46" spans="1:7" ht="24">
      <c r="A46" s="19">
        <f t="shared" si="0"/>
        <v>43</v>
      </c>
      <c r="B46" s="9" t="s">
        <v>80</v>
      </c>
      <c r="C46" s="9" t="s">
        <v>81</v>
      </c>
      <c r="D46" s="9"/>
      <c r="E46" s="10">
        <v>1</v>
      </c>
      <c r="F46" s="9" t="s">
        <v>1</v>
      </c>
      <c r="G46" s="12">
        <v>16425</v>
      </c>
    </row>
    <row r="47" spans="1:7" ht="26.25" customHeight="1">
      <c r="A47" s="19">
        <f t="shared" si="0"/>
        <v>44</v>
      </c>
      <c r="B47" s="20" t="s">
        <v>164</v>
      </c>
      <c r="C47" s="20" t="s">
        <v>165</v>
      </c>
      <c r="D47" s="20"/>
      <c r="E47" s="21">
        <v>1.4790000000000001</v>
      </c>
      <c r="F47" s="20" t="s">
        <v>7</v>
      </c>
      <c r="G47" s="22">
        <v>201883.5</v>
      </c>
    </row>
    <row r="48" spans="1:7" ht="12">
      <c r="A48" s="32" t="s">
        <v>84</v>
      </c>
      <c r="B48" s="32"/>
      <c r="C48" s="32"/>
      <c r="D48" s="33"/>
      <c r="E48" s="13">
        <f>E49+E78</f>
        <v>1279</v>
      </c>
      <c r="F48" s="4"/>
      <c r="G48" s="5">
        <f>G49+G78</f>
        <v>887830.77</v>
      </c>
    </row>
    <row r="49" spans="1:7" ht="12">
      <c r="A49" s="30" t="s">
        <v>85</v>
      </c>
      <c r="B49" s="30"/>
      <c r="C49" s="30"/>
      <c r="D49" s="31"/>
      <c r="E49" s="14">
        <f>SUM(E50:E77)</f>
        <v>1277</v>
      </c>
      <c r="F49" s="7"/>
      <c r="G49" s="8">
        <f>SUM(G50:G77)</f>
        <v>882830.77</v>
      </c>
    </row>
    <row r="50" spans="1:7" ht="12">
      <c r="A50" s="17">
        <v>45</v>
      </c>
      <c r="B50" s="9" t="s">
        <v>86</v>
      </c>
      <c r="C50" s="9" t="s">
        <v>87</v>
      </c>
      <c r="D50" s="9"/>
      <c r="E50" s="10">
        <v>1</v>
      </c>
      <c r="F50" s="9" t="s">
        <v>1</v>
      </c>
      <c r="G50" s="11">
        <v>328.44</v>
      </c>
    </row>
    <row r="51" spans="1:7" ht="12">
      <c r="A51" s="17">
        <f>A50+1</f>
        <v>46</v>
      </c>
      <c r="B51" s="9" t="s">
        <v>88</v>
      </c>
      <c r="C51" s="9" t="s">
        <v>89</v>
      </c>
      <c r="D51" s="9"/>
      <c r="E51" s="10">
        <v>1</v>
      </c>
      <c r="F51" s="9" t="s">
        <v>1</v>
      </c>
      <c r="G51" s="11">
        <v>560</v>
      </c>
    </row>
    <row r="52" spans="1:7" s="16" customFormat="1" ht="24">
      <c r="A52" s="17">
        <f t="shared" ref="A52:A77" si="1">A51+1</f>
        <v>47</v>
      </c>
      <c r="B52" s="20" t="s">
        <v>162</v>
      </c>
      <c r="C52" s="20" t="s">
        <v>163</v>
      </c>
      <c r="D52" s="20"/>
      <c r="E52" s="21">
        <v>2</v>
      </c>
      <c r="F52" s="20" t="s">
        <v>1</v>
      </c>
      <c r="G52" s="22">
        <v>71784.800000000003</v>
      </c>
    </row>
    <row r="53" spans="1:7" ht="12">
      <c r="A53" s="17">
        <f t="shared" si="1"/>
        <v>48</v>
      </c>
      <c r="B53" s="9" t="s">
        <v>90</v>
      </c>
      <c r="C53" s="9" t="s">
        <v>91</v>
      </c>
      <c r="D53" s="9"/>
      <c r="E53" s="10">
        <v>20</v>
      </c>
      <c r="F53" s="9" t="s">
        <v>1</v>
      </c>
      <c r="G53" s="12">
        <v>6904.47</v>
      </c>
    </row>
    <row r="54" spans="1:7" ht="24">
      <c r="A54" s="17">
        <f t="shared" si="1"/>
        <v>49</v>
      </c>
      <c r="B54" s="9" t="s">
        <v>92</v>
      </c>
      <c r="C54" s="9" t="s">
        <v>93</v>
      </c>
      <c r="D54" s="9"/>
      <c r="E54" s="10">
        <v>50</v>
      </c>
      <c r="F54" s="9" t="s">
        <v>1</v>
      </c>
      <c r="G54" s="12">
        <v>2000</v>
      </c>
    </row>
    <row r="55" spans="1:7" ht="24">
      <c r="A55" s="17">
        <f t="shared" si="1"/>
        <v>50</v>
      </c>
      <c r="B55" s="9" t="s">
        <v>94</v>
      </c>
      <c r="C55" s="9" t="s">
        <v>95</v>
      </c>
      <c r="D55" s="9"/>
      <c r="E55" s="10">
        <v>50</v>
      </c>
      <c r="F55" s="9" t="s">
        <v>1</v>
      </c>
      <c r="G55" s="11">
        <v>909.5</v>
      </c>
    </row>
    <row r="56" spans="1:7" ht="24">
      <c r="A56" s="17">
        <f t="shared" si="1"/>
        <v>51</v>
      </c>
      <c r="B56" s="9" t="s">
        <v>96</v>
      </c>
      <c r="C56" s="9" t="s">
        <v>97</v>
      </c>
      <c r="D56" s="9"/>
      <c r="E56" s="10">
        <v>50</v>
      </c>
      <c r="F56" s="9" t="s">
        <v>1</v>
      </c>
      <c r="G56" s="11">
        <v>950</v>
      </c>
    </row>
    <row r="57" spans="1:7" ht="36">
      <c r="A57" s="17">
        <f t="shared" si="1"/>
        <v>52</v>
      </c>
      <c r="B57" s="9" t="s">
        <v>82</v>
      </c>
      <c r="C57" s="9" t="s">
        <v>83</v>
      </c>
      <c r="D57" s="9"/>
      <c r="E57" s="10">
        <v>575</v>
      </c>
      <c r="F57" s="9" t="s">
        <v>6</v>
      </c>
      <c r="G57" s="12">
        <v>116725</v>
      </c>
    </row>
    <row r="58" spans="1:7" ht="24">
      <c r="A58" s="17">
        <f t="shared" si="1"/>
        <v>53</v>
      </c>
      <c r="B58" s="9" t="s">
        <v>98</v>
      </c>
      <c r="C58" s="9" t="s">
        <v>99</v>
      </c>
      <c r="D58" s="9"/>
      <c r="E58" s="10">
        <v>20</v>
      </c>
      <c r="F58" s="9" t="s">
        <v>1</v>
      </c>
      <c r="G58" s="12">
        <v>35375.120000000003</v>
      </c>
    </row>
    <row r="59" spans="1:7" ht="24">
      <c r="A59" s="17">
        <f t="shared" si="1"/>
        <v>54</v>
      </c>
      <c r="B59" s="9" t="s">
        <v>100</v>
      </c>
      <c r="C59" s="9" t="s">
        <v>101</v>
      </c>
      <c r="D59" s="9"/>
      <c r="E59" s="10">
        <v>18</v>
      </c>
      <c r="F59" s="9" t="s">
        <v>1</v>
      </c>
      <c r="G59" s="12">
        <v>69379.55</v>
      </c>
    </row>
    <row r="60" spans="1:7" ht="24">
      <c r="A60" s="17">
        <f t="shared" si="1"/>
        <v>55</v>
      </c>
      <c r="B60" s="9" t="s">
        <v>102</v>
      </c>
      <c r="C60" s="9" t="s">
        <v>103</v>
      </c>
      <c r="D60" s="9"/>
      <c r="E60" s="10">
        <v>20</v>
      </c>
      <c r="F60" s="9" t="s">
        <v>1</v>
      </c>
      <c r="G60" s="12">
        <v>25885.23</v>
      </c>
    </row>
    <row r="61" spans="1:7" ht="12">
      <c r="A61" s="17">
        <f t="shared" si="1"/>
        <v>56</v>
      </c>
      <c r="B61" s="9" t="s">
        <v>104</v>
      </c>
      <c r="C61" s="9" t="s">
        <v>105</v>
      </c>
      <c r="D61" s="9"/>
      <c r="E61" s="10">
        <v>40</v>
      </c>
      <c r="F61" s="9" t="s">
        <v>1</v>
      </c>
      <c r="G61" s="12">
        <v>51999.82</v>
      </c>
    </row>
    <row r="62" spans="1:7" ht="12">
      <c r="A62" s="17">
        <f t="shared" si="1"/>
        <v>57</v>
      </c>
      <c r="B62" s="9" t="s">
        <v>106</v>
      </c>
      <c r="C62" s="9" t="s">
        <v>107</v>
      </c>
      <c r="D62" s="9"/>
      <c r="E62" s="10">
        <v>40</v>
      </c>
      <c r="F62" s="9" t="s">
        <v>1</v>
      </c>
      <c r="G62" s="12">
        <v>42000.21</v>
      </c>
    </row>
    <row r="63" spans="1:7" ht="24">
      <c r="A63" s="17">
        <f t="shared" si="1"/>
        <v>58</v>
      </c>
      <c r="B63" s="9" t="s">
        <v>108</v>
      </c>
      <c r="C63" s="9" t="s">
        <v>109</v>
      </c>
      <c r="D63" s="9"/>
      <c r="E63" s="10">
        <v>50</v>
      </c>
      <c r="F63" s="9" t="s">
        <v>1</v>
      </c>
      <c r="G63" s="12">
        <v>2000</v>
      </c>
    </row>
    <row r="64" spans="1:7" ht="24">
      <c r="A64" s="17">
        <f t="shared" si="1"/>
        <v>59</v>
      </c>
      <c r="B64" s="9" t="s">
        <v>110</v>
      </c>
      <c r="C64" s="9" t="s">
        <v>111</v>
      </c>
      <c r="D64" s="9"/>
      <c r="E64" s="10">
        <v>50</v>
      </c>
      <c r="F64" s="9" t="s">
        <v>1</v>
      </c>
      <c r="G64" s="12">
        <v>2200</v>
      </c>
    </row>
    <row r="65" spans="1:7" ht="24">
      <c r="A65" s="17">
        <f t="shared" si="1"/>
        <v>60</v>
      </c>
      <c r="B65" s="9" t="s">
        <v>112</v>
      </c>
      <c r="C65" s="9" t="s">
        <v>113</v>
      </c>
      <c r="D65" s="9"/>
      <c r="E65" s="10">
        <v>50</v>
      </c>
      <c r="F65" s="9" t="s">
        <v>1</v>
      </c>
      <c r="G65" s="11">
        <v>745</v>
      </c>
    </row>
    <row r="66" spans="1:7" ht="36">
      <c r="A66" s="17">
        <f t="shared" si="1"/>
        <v>61</v>
      </c>
      <c r="B66" s="9" t="s">
        <v>114</v>
      </c>
      <c r="C66" s="9" t="s">
        <v>115</v>
      </c>
      <c r="D66" s="9"/>
      <c r="E66" s="10">
        <v>50</v>
      </c>
      <c r="F66" s="9" t="s">
        <v>1</v>
      </c>
      <c r="G66" s="12">
        <v>3450</v>
      </c>
    </row>
    <row r="67" spans="1:7" ht="12">
      <c r="A67" s="17">
        <f t="shared" si="1"/>
        <v>62</v>
      </c>
      <c r="B67" s="9" t="s">
        <v>116</v>
      </c>
      <c r="C67" s="9" t="s">
        <v>117</v>
      </c>
      <c r="D67" s="9"/>
      <c r="E67" s="10">
        <v>20</v>
      </c>
      <c r="F67" s="9" t="s">
        <v>1</v>
      </c>
      <c r="G67" s="12">
        <v>10287.77</v>
      </c>
    </row>
    <row r="68" spans="1:7" s="16" customFormat="1" ht="24">
      <c r="A68" s="17">
        <f t="shared" si="1"/>
        <v>63</v>
      </c>
      <c r="B68" s="20" t="s">
        <v>154</v>
      </c>
      <c r="C68" s="20" t="s">
        <v>155</v>
      </c>
      <c r="D68" s="20"/>
      <c r="E68" s="21">
        <v>2</v>
      </c>
      <c r="F68" s="20" t="s">
        <v>1</v>
      </c>
      <c r="G68" s="22">
        <v>65912</v>
      </c>
    </row>
    <row r="69" spans="1:7" s="16" customFormat="1" ht="24">
      <c r="A69" s="17">
        <f t="shared" si="1"/>
        <v>64</v>
      </c>
      <c r="B69" s="20" t="s">
        <v>156</v>
      </c>
      <c r="C69" s="20" t="s">
        <v>157</v>
      </c>
      <c r="D69" s="20"/>
      <c r="E69" s="21">
        <v>4</v>
      </c>
      <c r="F69" s="20" t="s">
        <v>1</v>
      </c>
      <c r="G69" s="22">
        <v>75456</v>
      </c>
    </row>
    <row r="70" spans="1:7" s="16" customFormat="1" ht="24">
      <c r="A70" s="17">
        <f t="shared" si="1"/>
        <v>65</v>
      </c>
      <c r="B70" s="23" t="s">
        <v>118</v>
      </c>
      <c r="C70" s="23" t="s">
        <v>119</v>
      </c>
      <c r="D70" s="23"/>
      <c r="E70" s="24">
        <v>8</v>
      </c>
      <c r="F70" s="23" t="s">
        <v>1</v>
      </c>
      <c r="G70" s="25">
        <v>54408</v>
      </c>
    </row>
    <row r="71" spans="1:7" s="16" customFormat="1" ht="12">
      <c r="A71" s="17">
        <f t="shared" si="1"/>
        <v>66</v>
      </c>
      <c r="B71" s="23" t="s">
        <v>120</v>
      </c>
      <c r="C71" s="23" t="s">
        <v>121</v>
      </c>
      <c r="D71" s="23"/>
      <c r="E71" s="24">
        <v>18</v>
      </c>
      <c r="F71" s="23" t="s">
        <v>1</v>
      </c>
      <c r="G71" s="25">
        <v>48204</v>
      </c>
    </row>
    <row r="72" spans="1:7" s="16" customFormat="1" ht="12">
      <c r="A72" s="17">
        <f t="shared" si="1"/>
        <v>67</v>
      </c>
      <c r="B72" s="23" t="s">
        <v>122</v>
      </c>
      <c r="C72" s="23" t="s">
        <v>123</v>
      </c>
      <c r="D72" s="23"/>
      <c r="E72" s="24">
        <v>50</v>
      </c>
      <c r="F72" s="23" t="s">
        <v>1</v>
      </c>
      <c r="G72" s="25">
        <v>102500.13</v>
      </c>
    </row>
    <row r="73" spans="1:7" s="16" customFormat="1" ht="12">
      <c r="A73" s="17">
        <f t="shared" si="1"/>
        <v>68</v>
      </c>
      <c r="B73" s="23" t="s">
        <v>124</v>
      </c>
      <c r="C73" s="23" t="s">
        <v>125</v>
      </c>
      <c r="D73" s="23"/>
      <c r="E73" s="24">
        <v>26</v>
      </c>
      <c r="F73" s="23" t="s">
        <v>1</v>
      </c>
      <c r="G73" s="25">
        <v>8159.02</v>
      </c>
    </row>
    <row r="74" spans="1:7" s="16" customFormat="1" ht="24">
      <c r="A74" s="17">
        <f t="shared" si="1"/>
        <v>69</v>
      </c>
      <c r="B74" s="23" t="s">
        <v>126</v>
      </c>
      <c r="C74" s="23" t="s">
        <v>127</v>
      </c>
      <c r="D74" s="23"/>
      <c r="E74" s="24">
        <v>26</v>
      </c>
      <c r="F74" s="23" t="s">
        <v>1</v>
      </c>
      <c r="G74" s="25">
        <v>4022.1</v>
      </c>
    </row>
    <row r="75" spans="1:7" s="16" customFormat="1" ht="24">
      <c r="A75" s="17">
        <f t="shared" si="1"/>
        <v>70</v>
      </c>
      <c r="B75" s="23" t="s">
        <v>128</v>
      </c>
      <c r="C75" s="23" t="s">
        <v>129</v>
      </c>
      <c r="D75" s="23"/>
      <c r="E75" s="24">
        <v>20</v>
      </c>
      <c r="F75" s="23" t="s">
        <v>1</v>
      </c>
      <c r="G75" s="25">
        <v>17024.61</v>
      </c>
    </row>
    <row r="76" spans="1:7" s="16" customFormat="1" ht="24">
      <c r="A76" s="17">
        <f t="shared" si="1"/>
        <v>71</v>
      </c>
      <c r="B76" s="20" t="s">
        <v>158</v>
      </c>
      <c r="C76" s="20" t="s">
        <v>159</v>
      </c>
      <c r="D76" s="20"/>
      <c r="E76" s="21">
        <v>6</v>
      </c>
      <c r="F76" s="20" t="s">
        <v>1</v>
      </c>
      <c r="G76" s="22">
        <v>38760</v>
      </c>
    </row>
    <row r="77" spans="1:7" ht="12">
      <c r="A77" s="17">
        <f t="shared" si="1"/>
        <v>72</v>
      </c>
      <c r="B77" s="9" t="s">
        <v>130</v>
      </c>
      <c r="C77" s="9" t="s">
        <v>131</v>
      </c>
      <c r="D77" s="9"/>
      <c r="E77" s="10">
        <v>10</v>
      </c>
      <c r="F77" s="9" t="s">
        <v>1</v>
      </c>
      <c r="G77" s="12">
        <v>24900</v>
      </c>
    </row>
    <row r="78" spans="1:7" ht="12">
      <c r="A78" s="30" t="s">
        <v>132</v>
      </c>
      <c r="B78" s="30"/>
      <c r="C78" s="30"/>
      <c r="D78" s="31"/>
      <c r="E78" s="6">
        <v>2</v>
      </c>
      <c r="F78" s="7"/>
      <c r="G78" s="8">
        <v>5000</v>
      </c>
    </row>
    <row r="79" spans="1:7" ht="24">
      <c r="A79" s="17">
        <v>73</v>
      </c>
      <c r="B79" s="9" t="s">
        <v>133</v>
      </c>
      <c r="C79" s="9" t="s">
        <v>134</v>
      </c>
      <c r="D79" s="9"/>
      <c r="E79" s="10">
        <v>2</v>
      </c>
      <c r="F79" s="9" t="s">
        <v>1</v>
      </c>
      <c r="G79" s="12">
        <v>5000</v>
      </c>
    </row>
    <row r="80" spans="1:7" s="16" customFormat="1" ht="12.75">
      <c r="A80" s="28" t="s">
        <v>135</v>
      </c>
      <c r="B80" s="28"/>
      <c r="C80" s="28"/>
      <c r="D80" s="29"/>
      <c r="E80" s="15">
        <f>E3+E49+E78</f>
        <v>2941.4120000000003</v>
      </c>
      <c r="F80" s="15"/>
      <c r="G80" s="18">
        <f>G3+G49+G78</f>
        <v>2682282.21</v>
      </c>
    </row>
  </sheetData>
  <mergeCells count="6">
    <mergeCell ref="A80:D80"/>
    <mergeCell ref="A3:D3"/>
    <mergeCell ref="A2:D2"/>
    <mergeCell ref="A48:D48"/>
    <mergeCell ref="A49:D49"/>
    <mergeCell ref="A78:D78"/>
  </mergeCells>
  <pageMargins left="0.19685039370078741" right="0.15748031496062992" top="0.23622047244094491" bottom="0.51181102362204722" header="0.31496062992125984" footer="0.9055118110236221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tumanova</cp:lastModifiedBy>
  <cp:lastPrinted>2026-07-06T11:44:32Z</cp:lastPrinted>
  <dcterms:modified xsi:type="dcterms:W3CDTF">2026-07-06T11:56:08Z</dcterms:modified>
</cp:coreProperties>
</file>