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ДРУГИЕ БАНКИ  И СОБСТВЕННИКИ\10. Сбербанк-Капитал\2025\Банкротство\Айрон\Айрон_ТОРГИ + ДП\Торги ППП\для сайтов\"/>
    </mc:Choice>
  </mc:AlternateContent>
  <xr:revisionPtr revIDLastSave="0" documentId="13_ncr:1_{3987B956-C70B-4D6A-9032-3EA6EC82CA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Лист1!$C$6:$L$555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3" i="1" l="1"/>
  <c r="K552" i="1"/>
  <c r="K551" i="1"/>
  <c r="K550" i="1" l="1"/>
  <c r="K549" i="1"/>
  <c r="K548" i="1"/>
  <c r="K547" i="1"/>
  <c r="J555" i="1" l="1"/>
  <c r="K546" i="1" l="1"/>
  <c r="K545" i="1" l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07" i="1"/>
  <c r="K501" i="1"/>
  <c r="K500" i="1"/>
  <c r="K499" i="1"/>
  <c r="K497" i="1"/>
  <c r="K496" i="1"/>
  <c r="K495" i="1"/>
  <c r="K494" i="1"/>
  <c r="K493" i="1"/>
  <c r="K492" i="1"/>
  <c r="K490" i="1"/>
  <c r="K489" i="1"/>
  <c r="K488" i="1"/>
  <c r="K487" i="1"/>
  <c r="K486" i="1"/>
  <c r="K484" i="1"/>
  <c r="K483" i="1"/>
  <c r="K481" i="1"/>
  <c r="K480" i="1"/>
  <c r="K479" i="1"/>
  <c r="K478" i="1"/>
  <c r="K477" i="1"/>
  <c r="K475" i="1"/>
  <c r="K469" i="1"/>
  <c r="K468" i="1"/>
  <c r="K465" i="1"/>
  <c r="K464" i="1"/>
  <c r="K463" i="1"/>
  <c r="K462" i="1"/>
  <c r="K461" i="1"/>
  <c r="K460" i="1"/>
  <c r="K459" i="1"/>
  <c r="K458" i="1"/>
  <c r="K457" i="1"/>
  <c r="K454" i="1"/>
  <c r="K452" i="1"/>
  <c r="K451" i="1"/>
  <c r="K444" i="1"/>
  <c r="K443" i="1"/>
  <c r="K442" i="1"/>
  <c r="K441" i="1"/>
  <c r="K440" i="1"/>
  <c r="K439" i="1"/>
  <c r="K438" i="1"/>
  <c r="K437" i="1"/>
  <c r="K436" i="1"/>
  <c r="K435" i="1"/>
  <c r="K433" i="1"/>
  <c r="K429" i="1"/>
  <c r="K427" i="1"/>
  <c r="K426" i="1"/>
  <c r="K425" i="1"/>
  <c r="K424" i="1"/>
  <c r="K423" i="1"/>
  <c r="K422" i="1"/>
  <c r="K421" i="1"/>
  <c r="K420" i="1"/>
  <c r="K419" i="1"/>
  <c r="K418" i="1"/>
  <c r="K417" i="1"/>
  <c r="K413" i="1"/>
  <c r="K412" i="1"/>
  <c r="K411" i="1"/>
  <c r="K410" i="1"/>
  <c r="K409" i="1"/>
  <c r="K394" i="1"/>
  <c r="K393" i="1"/>
  <c r="K391" i="1"/>
  <c r="K390" i="1"/>
  <c r="K389" i="1"/>
  <c r="K388" i="1"/>
  <c r="K386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5" i="1"/>
  <c r="K334" i="1"/>
  <c r="K333" i="1"/>
  <c r="K332" i="1"/>
  <c r="K331" i="1"/>
  <c r="K330" i="1"/>
  <c r="K329" i="1"/>
  <c r="K328" i="1"/>
  <c r="K327" i="1"/>
  <c r="K326" i="1"/>
  <c r="K324" i="1"/>
  <c r="K323" i="1"/>
  <c r="K322" i="1"/>
  <c r="K320" i="1"/>
  <c r="K315" i="1"/>
  <c r="K310" i="1"/>
  <c r="K306" i="1"/>
  <c r="K305" i="1"/>
  <c r="K303" i="1"/>
  <c r="K302" i="1"/>
  <c r="K301" i="1"/>
  <c r="K300" i="1"/>
  <c r="K298" i="1"/>
  <c r="K297" i="1"/>
  <c r="K295" i="1"/>
  <c r="K294" i="1"/>
  <c r="K293" i="1"/>
  <c r="K292" i="1"/>
  <c r="K289" i="1"/>
  <c r="K287" i="1"/>
  <c r="K286" i="1"/>
  <c r="K285" i="1"/>
  <c r="K284" i="1"/>
  <c r="K283" i="1"/>
  <c r="K282" i="1"/>
  <c r="K281" i="1"/>
  <c r="K280" i="1"/>
  <c r="K279" i="1"/>
  <c r="K275" i="1"/>
  <c r="K273" i="1"/>
  <c r="K272" i="1"/>
  <c r="K271" i="1"/>
  <c r="K270" i="1"/>
  <c r="K266" i="1"/>
  <c r="K265" i="1"/>
  <c r="K263" i="1"/>
  <c r="K262" i="1"/>
  <c r="K261" i="1"/>
  <c r="K260" i="1"/>
  <c r="K259" i="1"/>
  <c r="K258" i="1"/>
  <c r="K255" i="1"/>
  <c r="K254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3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4" i="1"/>
  <c r="K193" i="1"/>
  <c r="K192" i="1"/>
  <c r="K191" i="1"/>
  <c r="K189" i="1"/>
  <c r="K187" i="1"/>
  <c r="K186" i="1"/>
  <c r="K185" i="1"/>
  <c r="K183" i="1"/>
  <c r="K182" i="1"/>
  <c r="K181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7" i="1"/>
  <c r="K156" i="1"/>
  <c r="K154" i="1"/>
  <c r="K153" i="1"/>
  <c r="K152" i="1"/>
  <c r="K150" i="1"/>
  <c r="K149" i="1"/>
  <c r="K148" i="1"/>
  <c r="K147" i="1"/>
  <c r="K146" i="1"/>
  <c r="K145" i="1"/>
  <c r="K144" i="1"/>
  <c r="K142" i="1"/>
  <c r="K139" i="1"/>
  <c r="K138" i="1"/>
  <c r="K137" i="1"/>
  <c r="K135" i="1"/>
  <c r="K134" i="1"/>
  <c r="K132" i="1"/>
  <c r="K131" i="1"/>
  <c r="K125" i="1"/>
  <c r="K124" i="1"/>
  <c r="K122" i="1"/>
  <c r="K120" i="1"/>
  <c r="K119" i="1"/>
  <c r="K118" i="1"/>
  <c r="K117" i="1"/>
  <c r="K116" i="1"/>
  <c r="K115" i="1"/>
  <c r="K114" i="1"/>
  <c r="K113" i="1"/>
  <c r="K111" i="1"/>
  <c r="K110" i="1"/>
  <c r="K109" i="1"/>
  <c r="K108" i="1"/>
  <c r="K107" i="1"/>
  <c r="K106" i="1"/>
  <c r="K105" i="1"/>
  <c r="K104" i="1"/>
  <c r="K103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2" i="1"/>
  <c r="K71" i="1"/>
  <c r="K70" i="1"/>
  <c r="K69" i="1"/>
  <c r="K68" i="1"/>
  <c r="K67" i="1"/>
  <c r="K66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554" i="1" l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6" i="1"/>
  <c r="K505" i="1"/>
  <c r="K504" i="1"/>
  <c r="K503" i="1"/>
  <c r="K502" i="1"/>
  <c r="K498" i="1"/>
  <c r="K491" i="1"/>
  <c r="K485" i="1"/>
  <c r="K482" i="1"/>
  <c r="K476" i="1"/>
  <c r="K474" i="1"/>
  <c r="K473" i="1"/>
  <c r="K472" i="1"/>
  <c r="K471" i="1"/>
  <c r="K470" i="1"/>
  <c r="K467" i="1"/>
  <c r="K466" i="1"/>
  <c r="K456" i="1"/>
  <c r="K455" i="1"/>
  <c r="K453" i="1"/>
  <c r="K450" i="1"/>
  <c r="K449" i="1"/>
  <c r="K448" i="1"/>
  <c r="K447" i="1"/>
  <c r="K446" i="1"/>
  <c r="K445" i="1"/>
  <c r="K434" i="1"/>
  <c r="K432" i="1"/>
  <c r="K431" i="1"/>
  <c r="K430" i="1"/>
  <c r="K428" i="1"/>
  <c r="K416" i="1"/>
  <c r="K415" i="1"/>
  <c r="K414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2" i="1"/>
  <c r="K387" i="1"/>
  <c r="K385" i="1"/>
  <c r="K372" i="1"/>
  <c r="K355" i="1"/>
  <c r="K354" i="1"/>
  <c r="K337" i="1"/>
  <c r="K336" i="1"/>
  <c r="K325" i="1"/>
  <c r="K321" i="1"/>
  <c r="K319" i="1"/>
  <c r="K318" i="1"/>
  <c r="K317" i="1"/>
  <c r="K316" i="1"/>
  <c r="K314" i="1"/>
  <c r="K313" i="1"/>
  <c r="K312" i="1"/>
  <c r="K311" i="1"/>
  <c r="K309" i="1"/>
  <c r="K308" i="1"/>
  <c r="K307" i="1"/>
  <c r="K304" i="1"/>
  <c r="K299" i="1"/>
  <c r="K296" i="1"/>
  <c r="K291" i="1"/>
  <c r="K290" i="1"/>
  <c r="K288" i="1"/>
  <c r="K278" i="1"/>
  <c r="K277" i="1"/>
  <c r="K276" i="1"/>
  <c r="K274" i="1"/>
  <c r="K269" i="1"/>
  <c r="K268" i="1"/>
  <c r="K267" i="1"/>
  <c r="K264" i="1"/>
  <c r="K257" i="1"/>
  <c r="K256" i="1"/>
  <c r="K253" i="1"/>
  <c r="K252" i="1"/>
  <c r="K251" i="1"/>
  <c r="K234" i="1"/>
  <c r="K232" i="1"/>
  <c r="K216" i="1"/>
  <c r="K195" i="1"/>
  <c r="K190" i="1"/>
  <c r="K188" i="1"/>
  <c r="K184" i="1"/>
  <c r="K180" i="1"/>
  <c r="K159" i="1"/>
  <c r="K158" i="1"/>
  <c r="K155" i="1"/>
  <c r="K151" i="1"/>
  <c r="K143" i="1"/>
  <c r="K141" i="1"/>
  <c r="K140" i="1"/>
  <c r="K136" i="1"/>
  <c r="K133" i="1"/>
  <c r="K130" i="1"/>
  <c r="K129" i="1"/>
  <c r="K128" i="1"/>
  <c r="K127" i="1"/>
  <c r="K126" i="1"/>
  <c r="K123" i="1"/>
  <c r="K121" i="1"/>
  <c r="K112" i="1"/>
  <c r="K102" i="1"/>
  <c r="K101" i="1"/>
  <c r="K73" i="1"/>
  <c r="K65" i="1"/>
  <c r="K64" i="1"/>
  <c r="K555" i="1" l="1"/>
  <c r="K554" i="1"/>
</calcChain>
</file>

<file path=xl/sharedStrings.xml><?xml version="1.0" encoding="utf-8"?>
<sst xmlns="http://schemas.openxmlformats.org/spreadsheetml/2006/main" count="2783" uniqueCount="571">
  <si>
    <t>Номер лота</t>
  </si>
  <si>
    <t>Собственник</t>
  </si>
  <si>
    <t>Наименование и характеристики</t>
  </si>
  <si>
    <t>Кад.номер</t>
  </si>
  <si>
    <t>Вид</t>
  </si>
  <si>
    <t>Инвентарный номер</t>
  </si>
  <si>
    <t>Фактическое количество</t>
  </si>
  <si>
    <t>Оценка</t>
  </si>
  <si>
    <t>НПЦ</t>
  </si>
  <si>
    <t>Обременение</t>
  </si>
  <si>
    <t>Лот №1 (производственный комплекс)</t>
  </si>
  <si>
    <t>ООО "Айрон"</t>
  </si>
  <si>
    <t>16:13:080101:107</t>
  </si>
  <si>
    <t>Недвижимость</t>
  </si>
  <si>
    <t>Залог</t>
  </si>
  <si>
    <t>16:13:080101:108</t>
  </si>
  <si>
    <t>16:13:080101:109</t>
  </si>
  <si>
    <t>16:13:080101:115</t>
  </si>
  <si>
    <t>16:13:080101:116</t>
  </si>
  <si>
    <t xml:space="preserve">16:13:080101:117 </t>
  </si>
  <si>
    <t xml:space="preserve">16:13:080101:280 </t>
  </si>
  <si>
    <t xml:space="preserve">16:13:080101:294 </t>
  </si>
  <si>
    <t>16:13:080101:296</t>
  </si>
  <si>
    <t xml:space="preserve">16:13:080101:366 </t>
  </si>
  <si>
    <t>16:13:080101:367</t>
  </si>
  <si>
    <t>16:13:080101:409</t>
  </si>
  <si>
    <t>16:13:080101:516</t>
  </si>
  <si>
    <t>16:13:080101:521</t>
  </si>
  <si>
    <t xml:space="preserve">16:13:080101:534 </t>
  </si>
  <si>
    <t>--</t>
  </si>
  <si>
    <t>16:13:080101:537</t>
  </si>
  <si>
    <t xml:space="preserve"> 16:13:080101:539</t>
  </si>
  <si>
    <t xml:space="preserve">16:13:080101:550 </t>
  </si>
  <si>
    <t>16:13:080101:562</t>
  </si>
  <si>
    <t>16:13:080101:563</t>
  </si>
  <si>
    <t>16:13:080101:564</t>
  </si>
  <si>
    <t xml:space="preserve">16:13:080101:565 </t>
  </si>
  <si>
    <t xml:space="preserve">16:13:080101:566 </t>
  </si>
  <si>
    <t>16:13:080101:567</t>
  </si>
  <si>
    <t>16:13:080101:569</t>
  </si>
  <si>
    <t>16:13:080101:591</t>
  </si>
  <si>
    <t>16:13:080101:592</t>
  </si>
  <si>
    <t>16:13:080101:908</t>
  </si>
  <si>
    <t>16:13:080101:909</t>
  </si>
  <si>
    <t>16:13:080101:910</t>
  </si>
  <si>
    <t xml:space="preserve">Пресс горячий плоский с бойлером;
Марка, модель:  VP25-120/4; Фирма-производитель: н/д; Страна изготовления: Австрия </t>
  </si>
  <si>
    <t>Оборудование</t>
  </si>
  <si>
    <t xml:space="preserve">Гидравлический пресс с нагреваемыми столами  </t>
  </si>
  <si>
    <t xml:space="preserve">Гидравлический пресс с нагреваемыми столами многопролетный для штамповки деревянных панелей, МОД.PSA </t>
  </si>
  <si>
    <t xml:space="preserve">Гидравлический пресс многопролетн. с нагреваем. Ст </t>
  </si>
  <si>
    <t xml:space="preserve">Камера-увлажнитель из нержавеющей стали , мод. "KY 709" </t>
  </si>
  <si>
    <t xml:space="preserve">Пресс-форма на накладку двери модель "Америка" трех-филенчатая </t>
  </si>
  <si>
    <t xml:space="preserve">Пресс-форма для гидравлического пресса FNT 02 по изготовлению деревянных дверей </t>
  </si>
  <si>
    <t xml:space="preserve">Пресс-форма для гидравлического пресса FNT 04 по изготовлению деревянных дверей </t>
  </si>
  <si>
    <t xml:space="preserve">Пресс-форма на накладку двери
модель "Америка"
 </t>
  </si>
  <si>
    <t xml:space="preserve">Пресс-форма модель "Мозаика" </t>
  </si>
  <si>
    <t xml:space="preserve">Пресс-форма на накладку двери модель "Америка" 609,6х2030 </t>
  </si>
  <si>
    <t xml:space="preserve">Пресс-форма на накладку двери модель "Америка" 914,4х2030 </t>
  </si>
  <si>
    <t xml:space="preserve">Пресс-плита для эмброссирования МДФ с текстурой "Имитация каменной кладки"  </t>
  </si>
  <si>
    <t xml:space="preserve">Пресс-форма для гидравлического пресса  </t>
  </si>
  <si>
    <t xml:space="preserve">Пресс-Форма модель "Камни-3" </t>
  </si>
  <si>
    <t>108-137, 138, 139, 767-770, 773-775, 526-533, 511-512, 514-522, 496-500</t>
  </si>
  <si>
    <t xml:space="preserve">Матрица "Камни"ст40х1300х2500мм </t>
  </si>
  <si>
    <t xml:space="preserve">Матрица  </t>
  </si>
  <si>
    <t xml:space="preserve">Гильотиновые ножницы QC12K-4X2500 С с п/у </t>
  </si>
  <si>
    <t xml:space="preserve">Краскопульт автоматический AVX
без базы, без головки, циркуляция в краскопульте
 </t>
  </si>
  <si>
    <t xml:space="preserve">Ворота секционные "DoorHan" размера 3000*2500, панель:стукко, RAL 9003(сигнал.белый)(Н=3500) встроенные в здание </t>
  </si>
  <si>
    <t xml:space="preserve">Гидравлический пресс с нагреваемыми столами 
 </t>
  </si>
  <si>
    <t xml:space="preserve">Компрессор винтовой Ceccato САМ
20/8 ох 500
 </t>
  </si>
  <si>
    <t xml:space="preserve">Электронная проходная2 05/10/11 </t>
  </si>
  <si>
    <t xml:space="preserve">Электронная проходня </t>
  </si>
  <si>
    <t xml:space="preserve">  Металлодетектор арочного типа WT-1000 (Astophysics); Марка, модель: WT-1000 ; Фирма-производитель: Astophysics; Страна изготовления: США; Год выпуска: 2012; зав.№: 52212394;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000000304</t>
  </si>
  <si>
    <t xml:space="preserve">  Металлодетектор арочного типа WT-1000(Astophysics); Марка, модель: WT-1000(Astophysics); Фирма-производитель: Astophysics; Страна изготовления: США; Год выпуска: 2012; зав.№: 52212404;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000000305</t>
  </si>
  <si>
    <t xml:space="preserve">Рентгено-телевизионная установка Astophysics XIS </t>
  </si>
  <si>
    <t xml:space="preserve">Комплект автомобильных весов МВСК-15-А (О,8х3), (максимальная нагрузка на одну ось- 15 т, ширина О,8м) для взвешивания в движении </t>
  </si>
  <si>
    <t xml:space="preserve">Роликовые столы для XIS-6545 </t>
  </si>
  <si>
    <t xml:space="preserve">Роликовые столы для XIS-6546 </t>
  </si>
  <si>
    <t xml:space="preserve">Ворота секционные "DoorHan" 3500*3000, панель стукко, RAL 9003 (сигнал.белый)(Н=3500)
 </t>
  </si>
  <si>
    <t xml:space="preserve">Осушитель RFD-140 холодного типа </t>
  </si>
  <si>
    <t xml:space="preserve">Форматная пила для пакетного раскроя В=3050 мм. </t>
  </si>
  <si>
    <t xml:space="preserve">Форматнораскроечный станок мод.''FL-1330 B'' </t>
  </si>
  <si>
    <t xml:space="preserve">Фрезерный станок с ЧПУ мод"Beaver 25AVLT8"14/07/11 </t>
  </si>
  <si>
    <t xml:space="preserve">Форматнораскроечный станок FL1327-3(МОИ1330Ф) </t>
  </si>
  <si>
    <t xml:space="preserve">Станок 4-х сторонний продольнофрезерный 6-ти шпинд </t>
  </si>
  <si>
    <t xml:space="preserve">Раскроечный центр SIGMA (AE/033885; АЕ/033885, 10102032/180913/0015670/1, ИТАЛИЯ)  </t>
  </si>
  <si>
    <t xml:space="preserve">Раскроечный центр SIGMA (AE/033886; АЕ/033886, 10102032/180913/0015670/1, ИТАЛИЯ) </t>
  </si>
  <si>
    <t xml:space="preserve">Установка вентиляционная пылеулавливающая УВП-7000
 </t>
  </si>
  <si>
    <t xml:space="preserve">Станок 4-хсторонний 5-ти шпин. мод."BEAVER-520" </t>
  </si>
  <si>
    <t xml:space="preserve">Станок для склеевания деревянных реек FL-300
 </t>
  </si>
  <si>
    <t xml:space="preserve">Ст-к 4-х стор продольнофрез. 6-ти шпинд. BEAVER623 </t>
  </si>
  <si>
    <t xml:space="preserve">Установка вентиляционная пылеулавливающая УВП-3000С </t>
  </si>
  <si>
    <t xml:space="preserve">Установка вентиляционная пылеулавливающая УВП-7000  </t>
  </si>
  <si>
    <t xml:space="preserve">Пресс гидравл 2-х стор для склеивания бруса и щита </t>
  </si>
  <si>
    <t xml:space="preserve">Автоматическая линия сращивания ЛСБ 002-4500 (Россия) </t>
  </si>
  <si>
    <t xml:space="preserve">Вайма пневманическая ПВ-002- 3200 (Россия
 </t>
  </si>
  <si>
    <t xml:space="preserve">Линия оптимизации ОПТИМА 5 (Россия) </t>
  </si>
  <si>
    <t xml:space="preserve">Насос DAB BPH 120/360.80T </t>
  </si>
  <si>
    <t>БП 29</t>
  </si>
  <si>
    <t xml:space="preserve">Котлы, марка REX-25
 </t>
  </si>
  <si>
    <t xml:space="preserve">Компрессор СБ 4Ф-500 LB 75 Т Беларусь
 </t>
  </si>
  <si>
    <t xml:space="preserve">Газогенераторная установка мод. "Гефест 250"
 </t>
  </si>
  <si>
    <t xml:space="preserve">Осушитель рефрижераторн.KHD240+ФильтрКF 08-BPF-DG1
 </t>
  </si>
  <si>
    <t xml:space="preserve">Установка вентиляционная пылеулавливающая УВП-30
 </t>
  </si>
  <si>
    <t xml:space="preserve">Односторонний кромкооблицовочный станок IMA NOVIMAT CONCEPT  L 3425 </t>
  </si>
  <si>
    <t xml:space="preserve">Компрессор СБ 4/Ф-500 LB 75 Т Беларусь </t>
  </si>
  <si>
    <t xml:space="preserve">ТЕПЛОВЕНТИЛЯТОР </t>
  </si>
  <si>
    <t xml:space="preserve"> СТАНОК MX 546 </t>
  </si>
  <si>
    <t xml:space="preserve">Ворота секционные "DoorHan" 4000*3000, панель стукко, RAL 9016 (сигнал.белый)(Н=500) </t>
  </si>
  <si>
    <t xml:space="preserve">Ворота секционные "DoorHan" 3500*3200, панель стукко, RAL 9016 (сигнал.белый)(Н=3700) </t>
  </si>
  <si>
    <t xml:space="preserve">Компрессор винтовой ALTAIR 24 инв.00000134 </t>
  </si>
  <si>
    <t xml:space="preserve">Компрессор СБ 4/Ф-500 LB 75 T Беларусь/12/9/11 </t>
  </si>
  <si>
    <t xml:space="preserve">REMEZA </t>
  </si>
  <si>
    <t xml:space="preserve">Компрессор AIRCAST </t>
  </si>
  <si>
    <t>Компрессор СБ 4/Ф-500/16.06.11г./1, Марка, модель:  СБ 4/Ф-500; Фирма-производитель: н/д; Страна изготовления: Белоруссия; Год выпуска: 2009; зав.№: ОО9/30463;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000000737</t>
  </si>
  <si>
    <t xml:space="preserve">Компрессор REMEZA
 </t>
  </si>
  <si>
    <t xml:space="preserve">РЕССИВЕР
 </t>
  </si>
  <si>
    <t xml:space="preserve">ЕМКОСТЬ ДЛЯ ВОДЫ
 </t>
  </si>
  <si>
    <t xml:space="preserve">ТЕПЛОВЕНТИЛЯТОР НА ВХОДЕ В ЦЕХ </t>
  </si>
  <si>
    <t xml:space="preserve">ТЕПЛОВЕНТИЛЯТОР  В ЦЕХУ </t>
  </si>
  <si>
    <t xml:space="preserve">Автоматич.установка для пескоструйной обработки </t>
  </si>
  <si>
    <t xml:space="preserve">Альтендорф WAB8 АС форматный круглопильный </t>
  </si>
  <si>
    <t xml:space="preserve">Насос DAB BPH 120/360.80T СВЕРИТЬ НАЗВАНИЕ </t>
  </si>
  <si>
    <t>БП 31</t>
  </si>
  <si>
    <t xml:space="preserve">Пресс мембранно-вакумный (№833) (два стола) </t>
  </si>
  <si>
    <t xml:space="preserve">АВТОМАТИЧ УСТАНОВКА ПЫЛЕУДАЛЕНИЯ УВП-3000С </t>
  </si>
  <si>
    <t xml:space="preserve">Шлифовально ленточный ствнок Энкор Корвет 56, Фирма-производитель: ООО "Энкор-Инструмент-Воронеж", Россия </t>
  </si>
  <si>
    <t xml:space="preserve">Пескоструйный автомат для обработки стекла </t>
  </si>
  <si>
    <t xml:space="preserve">Копировально-фрезерный станок мод."G80" </t>
  </si>
  <si>
    <t xml:space="preserve">Пылеулавливающий агрегат 4 входа УВИ-4000 (АВП-7000) </t>
  </si>
  <si>
    <t xml:space="preserve">Автоподатчик мод."МХ 48Comatic"; Марка, модель: МХ 48Comatic; Фирма-производитель: н/д; Страна изготовления: Россия; Год выпуска: 2014 </t>
  </si>
  <si>
    <t xml:space="preserve">Станок фрезерования Фирма-производитель: ТД Бакаут, г. Великий Новгород, Россия </t>
  </si>
  <si>
    <t xml:space="preserve">АВТОМАТИЧ УСТАНОВКА ПЫЛЕУДАЛЕНИЯ УВП-7000 </t>
  </si>
  <si>
    <t xml:space="preserve">Станок копировально-фрезерный MX 506 </t>
  </si>
  <si>
    <t xml:space="preserve">Стол с ЧПУ для раскроя монолитного стекла </t>
  </si>
  <si>
    <t xml:space="preserve">Аппарат термоусадочный модель МП-Дв П/А Г (Базовая комплектация; 00310918; Российская Федерация) </t>
  </si>
  <si>
    <t xml:space="preserve">Копировально-фрезерный станок SG-2 </t>
  </si>
  <si>
    <t xml:space="preserve">Установка для матирования стекла мод. ALBA 6330(FA) </t>
  </si>
  <si>
    <t xml:space="preserve">ТЕПЛОВЕНТИЛЯТОР ТЕПЛОМАШ </t>
  </si>
  <si>
    <t xml:space="preserve">Стол для резки стекла </t>
  </si>
  <si>
    <t xml:space="preserve">Пескоструйный автомат для декорирования стекла </t>
  </si>
  <si>
    <t xml:space="preserve">Автоматич.установка для пескоструйной обработки и матирования стекла </t>
  </si>
  <si>
    <t xml:space="preserve">Осушитель рефрижераторный KHD 360  </t>
  </si>
  <si>
    <t xml:space="preserve"> Форматный круглопильный Альтендорф WAB8 АС; Марка, модель: Альтендорф WAB8 АС; Фирма-производитель: Альтендорф; Страна изготовления: Германия; Год выпуска: 2011; зав.№: 10-06-061-052;  </t>
  </si>
  <si>
    <t xml:space="preserve">Осушитель рефрижераторн.KHD240+ФильтрКF 08-BPF-DG1 </t>
  </si>
  <si>
    <t xml:space="preserve">Станок для обработки прямолинейной кромки стекла Enkong мод."ZМ9 Manual" </t>
  </si>
  <si>
    <t xml:space="preserve">Станок с ЧПУ "Dragonfly" DM-1728 ШЕЛКОГРАФИЯ </t>
  </si>
  <si>
    <t xml:space="preserve">Станок для ламинации LM 300W6S </t>
  </si>
  <si>
    <t xml:space="preserve">Печь для фьюзинга и молирования мод. "Energy 1160" </t>
  </si>
  <si>
    <t xml:space="preserve">Станок для заточки тверд.ножей с СОЖ i12/280 gulp </t>
  </si>
  <si>
    <t xml:space="preserve">Станок для ламинации ПВХ-профилей LM 300 W6S </t>
  </si>
  <si>
    <t xml:space="preserve">Приспос-е для заточки плоских ножей L=850 мм модGA </t>
  </si>
  <si>
    <t xml:space="preserve">Станок заточный KAINDL SSG 6000-A-LF </t>
  </si>
  <si>
    <t xml:space="preserve">Печь для фьюзинга и молирования мод."Energy 1160/2 </t>
  </si>
  <si>
    <t xml:space="preserve">Печь для фьюзинга мод. ALBA-10A </t>
  </si>
  <si>
    <t xml:space="preserve">Станок пневматический сборочный мод. Smart  </t>
  </si>
  <si>
    <t xml:space="preserve">Станок реймусовый с секционным роликом и вторым роликом на столе мод  "PSA630" (Италия) </t>
  </si>
  <si>
    <t xml:space="preserve">Линия укутывания "masterPROFF" WL 6000/S400 </t>
  </si>
  <si>
    <t xml:space="preserve">Установка вентиляционная пылеулавливающая УВП-7000 </t>
  </si>
  <si>
    <t xml:space="preserve">Станок фрезерный с наклоняемым шпинделем мод."Т1000S(UT1000S)" </t>
  </si>
  <si>
    <t xml:space="preserve">Фрезерный станок с шипорезной кареткой мод. "OSTERMANN T1000S Optimal" </t>
  </si>
  <si>
    <t xml:space="preserve">Станок сверлильнопазовальный мод. "OSTERMANN LBM 200"; Марка, модель: OSTERMANN LBM 200; Фирма-производитель: Ostermsnn; Страна изготовления: Европа; Год выпуска: 2015;  </t>
  </si>
  <si>
    <t xml:space="preserve">Станок сверлильный LDP 2800 V8; Марка, модель:  LDP 2800 V8; Фирма-производитель: н/д; Страна изготовления: Россия; Год выпуска: 2010 </t>
  </si>
  <si>
    <t xml:space="preserve"> Станок сверлильный LDP 2800 V8; Марка, модель:  LDP 2800 V8; Фирма-производитель: н/д; Страна изготовления: Россия; Год выпуска: 2010 </t>
  </si>
  <si>
    <t xml:space="preserve">Производственная линия  склеивания "Г"-образного наличника модели РВ-29637/1; Марка, модель: M-503-CA; Фирма-производитель: BARBERAN S.A.; Страна изготовления: Испания; Год выпуска: 2014; зав.№: 18873, 18874;  </t>
  </si>
  <si>
    <t xml:space="preserve">Установка вентиляционная пылеулавливающая УВП-7000 (б/в) (ПХ-120;120;120;160) </t>
  </si>
  <si>
    <t xml:space="preserve">Станок для укут.проф.погон.изделий мод. "BARBERAN" </t>
  </si>
  <si>
    <t xml:space="preserve">300 - ПУР Станция шириной дюзы 300 мм </t>
  </si>
  <si>
    <t xml:space="preserve">Станок RTM300C для оклейки профилей </t>
  </si>
  <si>
    <t xml:space="preserve">Станок RTM300C для оклейки профилей/1 </t>
  </si>
  <si>
    <t xml:space="preserve">Станок RTM C деревообраб для оклейки профилей 1 </t>
  </si>
  <si>
    <t xml:space="preserve">Установка вентиляционная пылеулавливающая  </t>
  </si>
  <si>
    <t xml:space="preserve">Станок RTM C деревообраб для оклейки профилей </t>
  </si>
  <si>
    <t xml:space="preserve">Установка  с пневмоцилиндрами </t>
  </si>
  <si>
    <t xml:space="preserve">Станок RTM300C для оклейки профилей/3 </t>
  </si>
  <si>
    <t xml:space="preserve">Станок RTM300C для оклейки профилей/2 </t>
  </si>
  <si>
    <t xml:space="preserve">Линия укутывания "masterPROFF" WL-4000 </t>
  </si>
  <si>
    <t xml:space="preserve">Ст-к для укатыв проф-х погон. изд.BARBERAN RP-30 </t>
  </si>
  <si>
    <t xml:space="preserve">Баллон для компрессорной укстановки </t>
  </si>
  <si>
    <t xml:space="preserve">Станок сверлильнопазовальный мод. "LBM 200 (ULBM 200)" </t>
  </si>
  <si>
    <t xml:space="preserve">Установка вентиляционная пылеулавливающая УВП-7000 инв 623 </t>
  </si>
  <si>
    <t xml:space="preserve">Синхронизированный гидравлический пресс с ЧПУ PHSY, модель PHSY 10030, серийный номер 3769, Flatelli </t>
  </si>
  <si>
    <t xml:space="preserve">Компрессор СБ 4/Ф-500 LB 75 T Беларусь/311
</t>
  </si>
  <si>
    <t xml:space="preserve">Компрессор СБ 4/Ф-500
</t>
  </si>
  <si>
    <t xml:space="preserve">Компрессор СБ 4/Ф-100 LB 75
</t>
  </si>
  <si>
    <t xml:space="preserve">Компрессор СБ 4/Ф-500/16.06.11г., Марка, модель:  СБ 4/Ф-500; Фирма-производитель: н/д; Страна изготовления: Белоруссия; Год выпуска: 2009; зав.№: 291527;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000000064
</t>
  </si>
  <si>
    <t xml:space="preserve">Станок для раскроя рулонных материалов мод. SМ-140 </t>
  </si>
  <si>
    <t xml:space="preserve">Электроталь 5SS-3C-6м JE531000 16/09/11//1 </t>
  </si>
  <si>
    <t xml:space="preserve">Станок для разреза бобин бумаги МодТР-1 ЕС </t>
  </si>
  <si>
    <t xml:space="preserve">Установка вентиляционная пылеулавливающая УВП-7000 (б/в) (ПХ-80;80;120;120) </t>
  </si>
  <si>
    <t xml:space="preserve">Станок кромкооблицовочный AKV3003DK-F </t>
  </si>
  <si>
    <t xml:space="preserve">Станок щеточно-шлифовальный Motimac инв 629 </t>
  </si>
  <si>
    <t xml:space="preserve">Двусторонний шипорезный станок мод.Beaver-3825 (RMD6025M) в комплекте с механизацией </t>
  </si>
  <si>
    <t xml:space="preserve">Фрезерный станок с ЧПУ для фрезерования и гравирования поверхностей деталей и заготовок по плоскости </t>
  </si>
  <si>
    <t>БП 000025</t>
  </si>
  <si>
    <t xml:space="preserve">Установка вентиляционная пылеулавливающая УВП-30 </t>
  </si>
  <si>
    <t xml:space="preserve"> Пылеулавливающий агрегат 4 входа УВП-7000 (АВП-7000) </t>
  </si>
  <si>
    <t xml:space="preserve">Станок шипорезный 2-х сторонний мод. "BEAVER-3825 М (RMD6025,М)" </t>
  </si>
  <si>
    <t xml:space="preserve">Станок DMGB-35; Марка, модель: DMGB-35; Фирма-производитель: Rema; Страна изготовления: Польша; Год выпуска: 2012; зав.№: 314 </t>
  </si>
  <si>
    <t xml:space="preserve">Станок DMGB-35, ЗАВ.№313 </t>
  </si>
  <si>
    <t xml:space="preserve">Пресс горячий для щита с бойлером на масле модVP25 </t>
  </si>
  <si>
    <t xml:space="preserve">Станок многопильный дисковый MRS-150(СТМ-1В-150) </t>
  </si>
  <si>
    <t xml:space="preserve">Многосторонний станок фрезер FPH DAR (Италия) </t>
  </si>
  <si>
    <t xml:space="preserve">Станок фрезерный с шипорезной кареткой мод. "OSTERMANN T1000S" с кожухом под фрезу d0250мм </t>
  </si>
  <si>
    <t xml:space="preserve">Установка вентиляционная пылеулавливающая УВП-7001 </t>
  </si>
  <si>
    <t xml:space="preserve">СТАНОК ПРОИЗВОДТСВА КИТАЙ </t>
  </si>
  <si>
    <t xml:space="preserve">Установка вентиляционная пылеулавливающая УВП-3000С  </t>
  </si>
  <si>
    <t xml:space="preserve">Установка вентиляционная пылеулавливающая ПП-4000  </t>
  </si>
  <si>
    <t xml:space="preserve">Альтендорф WAB8 АС форматный круглопильный /  </t>
  </si>
  <si>
    <t xml:space="preserve">Пресс мембранно-вакумный (1018) </t>
  </si>
  <si>
    <t xml:space="preserve">Пресс мембранно-вакумный (1036) </t>
  </si>
  <si>
    <t xml:space="preserve">Пресс мембранно-вакумный (1105) </t>
  </si>
  <si>
    <t xml:space="preserve">Пресс мембранно вакуумный №1128 </t>
  </si>
  <si>
    <t xml:space="preserve">Пресс мембранно-вакуумный №1129 </t>
  </si>
  <si>
    <t xml:space="preserve">Пресс мембранно-вакумный (1104) </t>
  </si>
  <si>
    <t xml:space="preserve">Пресс мембранно-вакумный ПМВ-У2500х2 (№1217) </t>
  </si>
  <si>
    <t xml:space="preserve">Пресс мембранно-вакумный ПМВ-У2500х2 (№1216) </t>
  </si>
  <si>
    <t xml:space="preserve">Пресс мембранно-вакумный ПМВ-У2500х2  </t>
  </si>
  <si>
    <t xml:space="preserve">Альтендорф WAB8 АС форматный круглопильный1 </t>
  </si>
  <si>
    <t>14/1</t>
  </si>
  <si>
    <t xml:space="preserve">Линия отделки  поверхности РВ-29636 BARBERAN </t>
  </si>
  <si>
    <t>525</t>
  </si>
  <si>
    <t xml:space="preserve">Пресс мембранно-вакумный (1037) </t>
  </si>
  <si>
    <t>100</t>
  </si>
  <si>
    <t xml:space="preserve">Пресс мембранно-вакумный ПМВ-У2500х2 (№1215) </t>
  </si>
  <si>
    <t>322</t>
  </si>
  <si>
    <t xml:space="preserve">Установка вентиляционная пылеулавливающая УВП 4000 </t>
  </si>
  <si>
    <t xml:space="preserve">Станок PQD 15 FB( Китай)  </t>
  </si>
  <si>
    <t xml:space="preserve">Станок сверлильный  </t>
  </si>
  <si>
    <t xml:space="preserve">Ворота секционные 4000х6000(h)
</t>
  </si>
  <si>
    <t xml:space="preserve">Сушильный стол 54
</t>
  </si>
  <si>
    <t xml:space="preserve">Сушильный стол 55
</t>
  </si>
  <si>
    <t xml:space="preserve">Станок для пескост.обработки стеклаMagnetomt T3
</t>
  </si>
  <si>
    <t>Линия производ-ая цифровой печати и высокоглянцевой или матовой поверхности для панелей МДФ ; Марка, модель: BIJB-1260; Фирма-производитель: BARBERAN S.A.; Страна изготовления: Испания; Год выпуска: 2013; зав.№: 18598,18599,18600,18601; Дополнительный идентификатор: 18586, 18588, 18587, 18590, 18592, 18593, 18589, 57060559, 18594, 18596, 18597, 18585, 18591, А2382-10, 18609, 18595; Признак отнесения к технологической линии: является технологической линией; Состав/комплектация позиции: MEN H-1400, BRN-1400, CAL-G-2-1400, HOK-G-3-1400, FP-1400, BHG-1400-FM, LP-1400, TSP-12000-E/14 MT-14000, IRK-T-24/14+MTP-2840/14;</t>
  </si>
  <si>
    <t>Линия для автоматического нанесения лакокрасочных материалов; Марка, модель: РВ-29938; Фирма-производитель: BARBERAN S.A.; Страна изготовления: Испания; Год выпуска: 2014; зав.№: 19002, 19003, 5808130; Дополнительный идентификатор: н/д; Признак отнесения к технологической линии: является технологической линией;</t>
  </si>
  <si>
    <t>Упаков-я линия  УМ-1 "Эконом" В-3; Марка, модель: УМ-1 "Эконом" В-3; Фирма-производитель: н/д; Страна изготовления: Россия; Год выпуска: 2008; зав.№: 757393; Дополнительный идентификатор: н/д; Признак отнесения к технологической линии: является технологической линией</t>
  </si>
  <si>
    <t xml:space="preserve"> Печь туннельная, проходная конвективная сушка для крашенных деталей; Марка, модель: FEV/10/EU; Фирма-производитель: Cefla; Страна изготовления: Италия; Год выпуска: 2013; зав.№: 81173</t>
  </si>
  <si>
    <t xml:space="preserve"> Установка вентиляционная пылеулавливающая УВП-3000С ; Марка, модель:  УВП-3000С ; Фирма-производитель: н/д; Страна изготовления: Россия; Год выпуска: 2015;</t>
  </si>
  <si>
    <t xml:space="preserve">Компрессор винтовой ALTAIR 35; Марка, модель: ALTAIR 35 ; Фирма-производитель: KRAFTMANN; Страна изготовления: Германия; Год выпуска: 2015; зав.№: F1505657 / S0033894 </t>
  </si>
  <si>
    <t>Компрессор винтовой ALTAIR 35  Марка, модель: ALTAIR 35 ; Фирма-производитель: KRAFTMANN; Страна изготовления: Германия; Год выпуска: 2015</t>
  </si>
  <si>
    <t>Ресивер РВ430/16 Зав. №722</t>
  </si>
  <si>
    <t>Ресивер РВ430/16 Зав. №647</t>
  </si>
  <si>
    <t>Осушитель рефрижераторный KHD 360 ; Марка, модель: KHD 360 ; Фирма-производитель: н/д; Страна изготовления: Россия; Год выпуска: 2015</t>
  </si>
  <si>
    <t>Установка вентиляционная пылеулавливающая УВП-7000 ; Марка, модель:  УВП-7000 ; Фирма-производитель: н/д; Страна изготовления: Россия; Год выпуска: 2015</t>
  </si>
  <si>
    <t>Линия отделки поверхности  модель РВ-29741-6 ; Марка, модель: РВ-29741-5; Фирма-производитель: BARBERAN S.A.; Страна изготовления: Испания; Год выпуска: 2014; зав.№: 19023,19024,19025,19026; Дополнительный идентификатор: 19029, 19053, 19054, 19055, 19056, 19057, 19065, 19066,  19067, 19068, 19069, 19070, 19079, 19080, 19081, 19086, 19087, 5810156, 19027, 19028  ; Признак отнесения к технологической линии: является технологической линией</t>
  </si>
  <si>
    <t>Станок Альтендорф F 45, форматный круглопильный (дисковый), исполнение СЕ, с 2-х осевым подрезным аг; Марка, модель: Альтендорф F 45; Фирма-производитель: Альтендорф; Страна изготовления: Германия; Год выпуска: 2015; зав.№: 15-05-10-093</t>
  </si>
  <si>
    <t xml:space="preserve">Установка вентиляционная пылеулавливающая УВП-7000 инв 622 </t>
  </si>
  <si>
    <t>Станок форматно-раскроечный мод. "FL-3200 ProFace" ; Марка, модель: FL-3200 ProFace; Фирма-производитель: н/д; Страна изготовления: Россия; Год выпуска: 2017</t>
  </si>
  <si>
    <t>Торцовочный усорезный станок мод. PRISMA MAXI, BREVETTI MOTTA зав. №3788</t>
  </si>
  <si>
    <t>Торцовочный усорезный станок мод. PRISMA MAXI, BREVETTI MOTTA зав. №3787</t>
  </si>
  <si>
    <t>Установка вентиляционная пылеулавливающая УВП-7000</t>
  </si>
  <si>
    <t xml:space="preserve">Станок для резки рам мод. Smart NP s.n. 1466S ; Марка, модель: Smart NP; Фирма-производитель: н/д; Страна изготовления: Италия; Год выпуска: 2015; зав.№: 1466S </t>
  </si>
  <si>
    <t xml:space="preserve">Станок для резки рам мод. Smart NP s.n. 1464S ; Марка, модель: Smart NP; Фирма-производитель: н/д; Страна изготовления: Италия; Год выпуска: 2015; зав.№: 1464S </t>
  </si>
  <si>
    <t>Станок для резки рам мод. Smart NP s.n. 1467S ; Марка, модель: Smart NP; Фирма-производитель: н/д; Страна изготовления: Италия; Год выпуска: 2015; зав.№: 1467S</t>
  </si>
  <si>
    <t xml:space="preserve">Станок для сборки рам (скобозабивной станок); Марка, модель: SMART; Фирма-производитель: Brevetti; Страна изготовления: Италия; Год выпуска: 2004; зав.№: 669S </t>
  </si>
  <si>
    <t>Упаков-я линия для уп-ки крупногаб-х изд УМ-1 мах; Марка, модель: УМ-1"МАКСИ; Фирма-производитель: н/д; Страна изготовления: Россия; Год выпуска: 2008; зав.№: 757383</t>
  </si>
  <si>
    <t>Линия термоупаковочная МП-ДВ П/А (Базовая комплектация+столешница 4м; 00311519); Марка, модель: МП-ДВ П/А; Страна изготовления: Россия; Год выпуска: 2019; зав.№: н/д;</t>
  </si>
  <si>
    <t>Установка вентиляционная пылеулавливающая УВП-7000 (б/в) (ПХ-80;80;120;120); Марка, модель: УВП-7000; Фирма-производитель: н/д; Страна изготовления: Россия; Год выпуска: 2012</t>
  </si>
  <si>
    <t>Кромкооблицовочный станок фирмы Hebrock AKV 3003; Марка, модель: AKV 3003 F; Фирма-производитель: Hebrock; Страна изготовления: Германия; Год выпуска: 2010; зав.№: 1874;</t>
  </si>
  <si>
    <t>Кромкооблицовочный станок методом постформирования STEFANI MONOMATIC</t>
  </si>
  <si>
    <t>БП000026</t>
  </si>
  <si>
    <t>Установка вентиляционная пылеулавливающая УВП-7000 ; Марка, модель: УВП-7005; Фирма-производитель: н/д; Страна изготовления: Россия; Год выпуска: 2015</t>
  </si>
  <si>
    <t>Станок шипорезный  "BEAVER</t>
  </si>
  <si>
    <t>Двусторонний шипорезный станок мод.Beaver-3825</t>
  </si>
  <si>
    <t>Одност.станок для каширования Мод.KL-1400-P; Марка, модель: KL-1400-P; Фирма-производитель: BARBERAN S.A.; Страна изготовления: Испания; Год выпуска: 2010; зав.№: 17756</t>
  </si>
  <si>
    <t xml:space="preserve">Раскроечный центр SIGMA; Марка, модель: SIGMA IMPAC TR SCM ; Фирма-производитель: SCM Group; Страна изготовления: Италия; Год выпуска: 2013; зав.№: АЕ/033886; </t>
  </si>
  <si>
    <t>Станок</t>
  </si>
  <si>
    <t>Компрессор винтовой ALTAIR 24; Марка, модель: ALTAIR 24; Фирма-производитель: KRAFTMANN; Страна изготовления: Германия; Год выпуска: 2012; зав.№: F1208723/S0020641;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000000449</t>
  </si>
  <si>
    <t>Установка вентиляционная пылеулавливающая УВП-7000 инв 618 цех 7,9,10</t>
  </si>
  <si>
    <t>Станок для постформинга BRANDT PF 20/31</t>
  </si>
  <si>
    <t>БП-000028</t>
  </si>
  <si>
    <t>Осушитель рефрижераторный KHD 360 ; Марка, модель: KHD 360 ; Фирма-производитель: н/д; Страна изготовления: Россия; Год выпуска: 2014;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000000544</t>
  </si>
  <si>
    <t>Осушитель RFD-140 холодного типа/1; Марка, модель:  RFD-140; Фирма-производитель: Remeza; Страна изготовления: Белоруссия; Год выпуска: 2011; зав.№: RFD 1402300 211008 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000000738</t>
  </si>
  <si>
    <t>Батарея рессиверов  из 6 штук</t>
  </si>
  <si>
    <t>195/441</t>
  </si>
  <si>
    <t>Компрессор винтовой ALTAIR 35 ; Марка, модель: ALTAIR 35 ; Фирма-производитель: KRAFTMANN; Страна изготовления: Германия; Год выпуска: 2014;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000000543</t>
  </si>
  <si>
    <t>Станок сверлильный</t>
  </si>
  <si>
    <t>Роликовый конвеер Мод.MMPL-2000/14; Марка, модель: MMPL-2000/14; Фирма-производитель: BARBERAN S.A.; Страна изготовления: Испания; Год выпуска: н/д;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000000150</t>
  </si>
  <si>
    <t>Роликовый конвеер Мод.MMPL-2000/14; Марка, модель: MMPL-2000/14; Фирма-производитель: BARBERAN S.A.; Страна изготовления: Испания; Год выпуска: н/д;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0000150/1</t>
  </si>
  <si>
    <t>150/1</t>
  </si>
  <si>
    <t>Станок кромкооблицовочный VITAP BC 91A</t>
  </si>
  <si>
    <t>Роликовый конвеер BIELE, зав. № A 2382_02</t>
  </si>
  <si>
    <t>Гильотинные ножницы с п/у E20:QC12K4*2500; Марка, модель: QC12K4*2500; Фирма-производитель: Maanshan Middle Asia Machine Tools Manufacture Co., Ltd; Страна изготовления: Китай; Год выпуска: 2010; зав.№: 10117525;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000000040</t>
  </si>
  <si>
    <t>Калибровально-шлифовальный станок барабанного типа мод.Viet S4T233TM зав. №57060559</t>
  </si>
  <si>
    <t>Роликовый конвеер BIELE, зав. № A 2382_04</t>
  </si>
  <si>
    <t>ШУ к Роликовому конвееру BIELE, зав. № A 2382_91</t>
  </si>
  <si>
    <t>ШУ к Роликовому конвееру BIELE, зав. № A 2382_92</t>
  </si>
  <si>
    <t>Линия подачи и укладки для печатной линии</t>
  </si>
  <si>
    <t>196</t>
  </si>
  <si>
    <t>Роликовый конвеер BIELE, зав. № A 2382</t>
  </si>
  <si>
    <t>Роликовый конвеер BIELE, зав. № A 2382_01</t>
  </si>
  <si>
    <t>Роликовый конвеер BIELE, зав. № A 2382_05</t>
  </si>
  <si>
    <t>Роликовый конвеер BIELE, зав. № A 2382_22</t>
  </si>
  <si>
    <t>Станок холодной прокатки; Марка, модель: GY200; Фирма-производитель: WUXI ZHENYU INTERNATIONAL TRADE CO., LTD; Страна изготовления: Китай; Год выпуска: 2010;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000000186</t>
  </si>
  <si>
    <t>Станок НД в разборе</t>
  </si>
  <si>
    <t>Установка вентиляционная пылеулавливающая УВП-7000; Марка, модель:  УВП-7000 ; Фирма-производитель: н/д; Страна изготовления: Россия;</t>
  </si>
  <si>
    <t xml:space="preserve">Станок Альтендорф F 45; Марка, модель: Альтендорф F 45; Фирма-производитель: Альтендорф; Страна изготовления: Германия; </t>
  </si>
  <si>
    <t xml:space="preserve">Установка вентиляционная пылеулавливающая УВП-7000 ; Марка, модель:  УВП-7000 ; Фирма-производитель: н/д; Страна изготовления: Россия; </t>
  </si>
  <si>
    <t>Кромкооблицовочный станок</t>
  </si>
  <si>
    <t>Станок полуавтоматический кромкооблицовочный Eclipse 410958Т; Марка, модель: Eclipse; Фирма-производитель: н/д; Страна изготовления: Италия; Год выпуска: 2015; зав.№: 410958Т;</t>
  </si>
  <si>
    <t>Обрабатывающий центр с ЧПУ Rover A 3.30 K4; Марка, модель: ЧПУ Rover A 3.30 К 4 ; Фирма-производитель: н/д; Страна изготовления: Италия; Г</t>
  </si>
  <si>
    <t xml:space="preserve">Пылеулавливающий агрегат 4 входа УВП-7000 (АВП-7000); Марка, модель: УВП-7000 (АВП-7000); Фирма-производитель: н/д; Страна изготовления: Россия; </t>
  </si>
  <si>
    <t xml:space="preserve">Установка вентиляционная пылеулавливающая УВП-7000 ; Марка, модель:  УВП-7000 ; Фирма-производитель: н/д; Страна изготовления: Россия; Год выпуска: 2015; </t>
  </si>
  <si>
    <t>Копировально-фрезерный станок мод."G80"; Марка, модель: G80; Фирма-производитель: н/д; Страна изготовления: Россия;</t>
  </si>
  <si>
    <t>Копировально-фрезерный станок мод."G60"; Марка, модель: G80; Фирма-производитель: н/д; Страна изготовления: Россия;</t>
  </si>
  <si>
    <t xml:space="preserve">Силовой пресс J21S-40T c фиксир.раб.столами 2; Марка, модель: J21S-40T; Фирма-производитель: Maanshan Middle Asia Machine Tools Manufacture Co., Ltd; Страна изготовления: Китай; </t>
  </si>
  <si>
    <t>Вальцевое клеенаносящее устройство 1300ММ; Марка, модель: н/д; Фирма-производитель: ORMAMACCHINE S.p.A.; Страна изготовления: Италия;</t>
  </si>
  <si>
    <t>Гидравлический пресс с нагрев.ст. для штамп.панел/1; Марка, модель: NPC/DIGIT 6/ 90 AS/BO 4V; Фирма-производитель: ORMAMACCHINE S.p.A.; Страна изготовления: Италия;</t>
  </si>
  <si>
    <t xml:space="preserve">Гибочный пресс WG67K-63Т/2500; Марка, модель: PSA/S 22-12
WG67K-63Т/2500; Фирма-производитель: ORMAMACCHINE S.p.A.; Страна изготовления: Италия; Год выпуска: 2011; зав.№: </t>
  </si>
  <si>
    <t>33/2</t>
  </si>
  <si>
    <t>Фрезерно-сверлильный четырехосевой станок с ЧПУ Роутер 3116</t>
  </si>
  <si>
    <t>779/1</t>
  </si>
  <si>
    <t>Лазерный гравер JQ-A-1535</t>
  </si>
  <si>
    <t xml:space="preserve">Силовой пресс J21S-25T c фиксир.раб.столом; Марка, модель: J21S-25T; Фирма-производитель: Maanshan Middle Asia Machine Tools Manufacture Co., Ltd; Страна изготовления: Китай; Год выпуска: 2010; </t>
  </si>
  <si>
    <t>Силовой пресс с фиксированным раб.ст. J21S-63Т; Марка, модель: J21S-63Т; Фирма-производитель: Maanshan Middle Asia Machine Tools Manufacture Co., Ltd; Страна изготовления: Китай;</t>
  </si>
  <si>
    <t xml:space="preserve"> Силовой пресс с фиксированным раб.ст. J21S-63Т; Марка, модель: J21S-63Т; Фирма-производитель: Maanshan Middle Asia Machine Tools Manufacture Co., Ltd; Страна изготовления: Китай; Год выпуска: 2012; </t>
  </si>
  <si>
    <t xml:space="preserve"> Силовой пресс J21S-25T c фиксир.раб.столом; Марка, модель: J21S-25T ; Фирма-производитель: Maanshan Middle Asia Machine Tools Manufacture Co., Ltd; Страна изготовления: Китай; </t>
  </si>
  <si>
    <t>Пресс гибочный для обработки изделий  из листового; Марка, модель: н/д; Фирма-производитель: Maanshan Middle Asia Machine Tools Manufacture Co., Ltd; Страна изготовления: Китай; Год выпуска: 2011; зав.№: 10117521;</t>
  </si>
  <si>
    <t>94_3</t>
  </si>
  <si>
    <t>33/1</t>
  </si>
  <si>
    <t>Гибочный пресс WG67K-63Т/2500; Марка, модель: PSA/S 22-12
WG67K-63Т/2500; Фирма-производитель: ORMAMACCHINE S.p.A.; Страна изготовления: Италия; Год выпуска: 2011; зав.№:  Е2370110</t>
  </si>
  <si>
    <t>Пресс гибочный для обработки изделий  из листового; Марка, модель: н/д; Фирма-производитель: Maanshan Middle Asia Machine Tools Manufacture Co., Ltd; Страна изготовления: Китай; Год выпуска: 2011; зав.№: 10117522;</t>
  </si>
  <si>
    <t>94_1</t>
  </si>
  <si>
    <t xml:space="preserve">Гильотинные ножницы с п/у E20:QC12K4*2500/1; Марка, модель: QC12K4*2500; Фирма-производитель: Maanshan Middle Asia Machine Tools Manufacture Co., Ltd; Страна изготовления: Китай; Год выпуска: 2010; зав.№: 10117529; </t>
  </si>
  <si>
    <t xml:space="preserve">Гильотинные ножницы QC 12K-4X3200C с пультом; Марка, модель: QC 12K-4X3200C; Фирма-производитель: Maanshan Middle Asia Machine Tools Manufacture Co., Ltd; Страна изготовления: Китай; Год выпуска: 2010; зав.№: 10117526; </t>
  </si>
  <si>
    <t>Синхронизированный гидравлический пресс с ЧПУ PHSY, модель PHSY 10030, серийный номер 3769, Flatelli</t>
  </si>
  <si>
    <t>440/1 ( залог цех 2)</t>
  </si>
  <si>
    <t xml:space="preserve">  Пресс вертикально-гибочный AD-S 25100 7312149750; Марка, модель: AD-S 25100 7312149750; Фирма-производитель: Дюрмазлар; Страна изготовления: Турция; Год выпуска: 2015; зав.№: 7312149750; Д</t>
  </si>
  <si>
    <t xml:space="preserve">  Панелегиб автоматический с ЧПУ модель Р2ХЕ; Марка, модель: Р2ХЕ; Фирма-производитель: Salvagnini Maschinenbau; Страна изготовления: Италия; Год выпуска: 2013;  сер.номер 1411630; зав.№: 1411630; </t>
  </si>
  <si>
    <t>Гидравлический координатно-пробивной пресс с ЧПУ; Марка, модель: MTX FLEX 12; Фирма-производитель: н/д; Страна изготовления: Италия; Год выпуска: 2012; зав.№: MR210687590;</t>
  </si>
  <si>
    <t>Гидравлический координатно-пробивной пресс с ЧПУ; Марка, модель: MXT FLEX12; Фирма-производитель: н/д; Страна изготовления: Италия; Год выпуска: 2012; зав.№: MR210683060;</t>
  </si>
  <si>
    <t xml:space="preserve">Станок плоскошлифовальный LB300, DELTA SPA ; Марка, модель: LB300, DELTA SPA; Фирма-производитель: н/д; Страна изготовления: Италия;; зав.№: 13008А; </t>
  </si>
  <si>
    <t>Станок фрезерный горизонтальный</t>
  </si>
  <si>
    <t>Станок сверлильный Зубр 3СС-550</t>
  </si>
  <si>
    <t xml:space="preserve">Токарно-винторезный станок SAMAT 400 LV; Марка, модель: SAMAT 400 LV; Фирма-производитель: н/д; Страна изготовления: Россия; ; зав.№: 5; </t>
  </si>
  <si>
    <t xml:space="preserve">Пресс мембранно-вакумный (№833); Марка, модель: н/д; Фирма-производитель: ООО КАМИ-Комплект; Страна изготовления: Россия; Год выпуска: 2008; </t>
  </si>
  <si>
    <t>Полуавтоматический кромкооблицовочный станок (Eclipse) 410959Т; Марка, модель: Eclipse; Фирма-производитель: н/д; Страна изготовления: Италия; зав.№: 410959Т</t>
  </si>
  <si>
    <t>Форматно-раскроечный станок; Марка, модель: Filato FL1600; Фирма-производитель: Filato; Страна изготовления: Китай; зав.№: 004;</t>
  </si>
  <si>
    <t>Копировально-фрезерный станок мод."GRIGGIO SAENC 1946"; Фирма-производитель: н/д; Страна изготовления: Россия;</t>
  </si>
  <si>
    <t xml:space="preserve"> Установка вентиляционная пылеулавливающая УВП;  Фирма-производитель: н/д; Страна изготовления: Россия;</t>
  </si>
  <si>
    <t xml:space="preserve"> Фрезерный станок MASCHINEN Hullhorst; Марка, модель: TM PE 3 12/2; Фирма-производитель: н/д; Страна изготовления: Италия; Год выпуска: 2008; зав.№: Д-32609; </t>
  </si>
  <si>
    <t xml:space="preserve">Установка вентиляционная пылеулавливающая УВП-7000 ; Марка, модель:  УВП-7000 ;  Страна изготовления: Россия; </t>
  </si>
  <si>
    <t>Форматно раскроечный станок мод.FELDER K915 (Германия); Марка, модель: FELDER K915; Фирма-производитель: FELDER; Страна изготовления: Германия; зав.№: 430.01.068 05;</t>
  </si>
  <si>
    <t>Установка контактной точеч.сварки ROOF 450-1.0x2.4; Марка, модель: ROOF 450-1.0x2.4; Фирма-производитель: н/д; Страна изготовления: Италия;  зав.№: 1740/11;</t>
  </si>
  <si>
    <t>Установка контактной точеч.сварки ROOF 450-1.0x2.4; Марка, модель: CS-I 1200 / Safco; Фирма-производитель: Cemsa; Страна изготовления: Италия; зав.№: 1739/11;</t>
  </si>
  <si>
    <t>Станок сверлильный "Корвет-242" с тисками 750Вт 220в 120-2580об/мин; Марка, модель: Корвет-242; Фирма-производитель: н/д; Страна изготовления: Белоруссия; Год выпуска: 2014; ИНН 561</t>
  </si>
  <si>
    <t xml:space="preserve"> Установка вентиляционная пылеулавливающая УВП-7000; Марка, модель: УВП-7000; Фирма-производитель: н/д; Страна изготовления: Россия;</t>
  </si>
  <si>
    <t>Машина вертикально-сверлильная Корвет 242, торговый дом ЭНКОР, зав. № н/д</t>
  </si>
  <si>
    <t>Ворота секционные "DoorHan" 3400*3700, панель стукко, RAL 9016 (сигнал.белый)(Н=800) тип подъема ста</t>
  </si>
  <si>
    <t>000000462</t>
  </si>
  <si>
    <t>Ворота секционные "DoorHan" 3500*3000, панель стукко, RAL 9003 (сигнал.белый)(Н=3500)</t>
  </si>
  <si>
    <t>000000402</t>
  </si>
  <si>
    <t>Ворота секционные "DoorHan" 3500*3000, панель стукко, RAL 9003 (сигнал.белый)(Н=400</t>
  </si>
  <si>
    <t>000000545</t>
  </si>
  <si>
    <t>Ворота секционные "DoorHan" 3500*3500, панель стукко, RAL 9003 (сигнал.белый)(Н=4100)</t>
  </si>
  <si>
    <t>000000546</t>
  </si>
  <si>
    <t>Ворота секционные "DoorHan" 3500*4000</t>
  </si>
  <si>
    <t>000000367</t>
  </si>
  <si>
    <t>Ворота секционные "DoorHan" 3500*4200</t>
  </si>
  <si>
    <t>000000368</t>
  </si>
  <si>
    <t>Ворота секционные "DoorHan" 3700*4500</t>
  </si>
  <si>
    <t>000000299</t>
  </si>
  <si>
    <t>Ворота секционные "DoorHan" 4000*4400 панель стукко, RAL 9003 (сигнал.белый)(Н=500)</t>
  </si>
  <si>
    <t>000000547</t>
  </si>
  <si>
    <t>Ворота секционные "DoorHan" размера 3000*2500, панель:стукко, RAL 9003(сигнал.белый)(Н=3500)</t>
  </si>
  <si>
    <t>000000429</t>
  </si>
  <si>
    <t>000000431</t>
  </si>
  <si>
    <t>000000432</t>
  </si>
  <si>
    <t>Ворота секционные 1</t>
  </si>
  <si>
    <t>000000026</t>
  </si>
  <si>
    <t>Ворота секционные 2</t>
  </si>
  <si>
    <t>Ворота секционные DoorHan размера 3 800 Х 3 200, панель: стукко, RAL 9003 (Cигнал.белый)</t>
  </si>
  <si>
    <t>000000448</t>
  </si>
  <si>
    <t>Ворота секционные 3</t>
  </si>
  <si>
    <t>Секционные ворота "DoorHan" промышленные для проема размера 2780*3010 мм (ширина x высота), притолка</t>
  </si>
  <si>
    <t>000000659</t>
  </si>
  <si>
    <t>Секционные ворота "DoorHan" промышленные для проема размера 4000*4400, вертикальные,сигнал.белый</t>
  </si>
  <si>
    <t>000000653</t>
  </si>
  <si>
    <t>Ворота секционные "DoorHan" 3220 Х 2620, панель стукко, RAL 9003 (сигнал.белый)(Н=4000</t>
  </si>
  <si>
    <t>000000595</t>
  </si>
  <si>
    <t>Гидравлический пресс с нагрев.ст. для штамп.панел.</t>
  </si>
  <si>
    <t>Котел "ХАМЭХ", производитель Польша</t>
  </si>
  <si>
    <t>Н/Д</t>
  </si>
  <si>
    <t>Пресс горячий плоский с бойлером VP25-120/4</t>
  </si>
  <si>
    <t>Форматно раскроечный станок мод. МАКА KS/3200 (Германия)</t>
  </si>
  <si>
    <t>Автоматич.установка для пескоструйной обработки стекла ALBA 6330</t>
  </si>
  <si>
    <t>Дробилка для пластика</t>
  </si>
  <si>
    <t>Дробилка для пластика RG600</t>
  </si>
  <si>
    <t xml:space="preserve">Котел твердотопливный </t>
  </si>
  <si>
    <t xml:space="preserve">Камера твердого топлива для котла </t>
  </si>
  <si>
    <t>Вертикальная пескоструйная камера SCV sistem model CUFRA 2  (Италия)</t>
  </si>
  <si>
    <t xml:space="preserve">Часть вентсистемы установки окрашивания </t>
  </si>
  <si>
    <t>камера твердого топлива для котла Автоматизированной  установки для сжигания отходов деревопереработки AZSD-250 hamech</t>
  </si>
  <si>
    <t xml:space="preserve">Сварочный автомат САК 500 </t>
  </si>
  <si>
    <t>часть  Автоматизированной  установки для сжигания отходов деревопереработки AZSD-250 hamech</t>
  </si>
  <si>
    <t>Гладильная машина (предположительно Вязьма)</t>
  </si>
  <si>
    <t>КОМПЛЕКТУЮЩИЕ К ОБОРУДОВАНИЮ в ящиках</t>
  </si>
  <si>
    <t>10 ящиков</t>
  </si>
  <si>
    <t>ВЕНТИЛЯЦИЯ ПОКРАСОНОЙ ЛИНИИ 21</t>
  </si>
  <si>
    <t>ВЕНТИЛЯЦИЯ ПОКРАСОНОЙ ЛИНИИ 22</t>
  </si>
  <si>
    <t>Линии для нанесения полимерных покрытий на деревянные заготовки, производитель Китай (563)</t>
  </si>
  <si>
    <t>нд_2</t>
  </si>
  <si>
    <t>Линии для нанесения полимерных покрытий на деревянные заготовки, производитель Китай (562)</t>
  </si>
  <si>
    <t>нд_14</t>
  </si>
  <si>
    <t>Линии для нанесения полимерных покрытий на деревянные заготовки, производитель Китай (561)</t>
  </si>
  <si>
    <t>нд_3</t>
  </si>
  <si>
    <t>Линии для нанесения полимерных покрытий на деревянные заготовки, производитель Китай (558)</t>
  </si>
  <si>
    <t>нд_4</t>
  </si>
  <si>
    <t>Линии для нанесения полимерных покрытий на деревянные заготовки, производитель Китай (559)</t>
  </si>
  <si>
    <t>нд_13</t>
  </si>
  <si>
    <t xml:space="preserve">Части Линий для нанесения полимерных покрытий на деревянные заготовки, производитель Китай </t>
  </si>
  <si>
    <t>Прорезиненное покрытие для обрудования 918КГ</t>
  </si>
  <si>
    <t>1 упак 918 кг</t>
  </si>
  <si>
    <t xml:space="preserve">Транспортер кормов шнековый ТКШ-8 (8м, Д 150мм); Марка, модель: ТКШ-8; Фирма-производитель: н/д; Страна изготовления: Россия; Год выпуска: 2012;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</t>
  </si>
  <si>
    <t xml:space="preserve">  Транспортер кормов шнековый ТКШ-8 (8м, Д 150мм); Марка, модель: ТКШ-8; Фирма-производитель: н/д; Страна изготовления: Россия; Год выпуска: 2012;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</t>
  </si>
  <si>
    <t>Пресс гидравлический для брикетирования мод."ВР420А" Производительность 450 кг/час</t>
  </si>
  <si>
    <t>Полуавтомат КЕМРАСТ MIG 2530 в комплекте</t>
  </si>
  <si>
    <t>Аппарат точечной сварки PCP 28</t>
  </si>
  <si>
    <t>Аппарат точечной сварки PCP 28/1</t>
  </si>
  <si>
    <t>16/1</t>
  </si>
  <si>
    <t>Самодельн станок ИНВ НД цех 4 склад загот (1)</t>
  </si>
  <si>
    <t>нд</t>
  </si>
  <si>
    <t xml:space="preserve">Станок сверлильный КОРВЕТ 44ЭНКОР </t>
  </si>
  <si>
    <t>Установка WAGNER Spintx 60л (10216022/110213/0002661/001, Германия)</t>
  </si>
  <si>
    <t>Гидравлический пресс мод.NPC/DIGIN для штамповк де</t>
  </si>
  <si>
    <t>Деталь мощности в сборе для CUX-400</t>
  </si>
  <si>
    <t>Загрузчик-разгрузчик мод NPC/DIGIN 25/13-10V</t>
  </si>
  <si>
    <t>ВРУ ПР-400А (Электрощит)</t>
  </si>
  <si>
    <t>Пульт управления  в сборе АРТ.ESTV</t>
  </si>
  <si>
    <t>Станок пенообразующий выс давл мод.Ecjplus 100</t>
  </si>
  <si>
    <t>Автоматическая окрасочная кабина,тип ОКП-2-А</t>
  </si>
  <si>
    <t>Автоматическая система нанесения порошка Gema-А1</t>
  </si>
  <si>
    <t>Тактовая печь полимеризации, тип ППП-А/D</t>
  </si>
  <si>
    <t>Автоматическая подвесная траспортная система</t>
  </si>
  <si>
    <t>Вентиляционная система</t>
  </si>
  <si>
    <t>Аналитприбор СГГ6М- стационарный сигнализатор горючих газов</t>
  </si>
  <si>
    <t>Сигнализатор СОУ-1- сигнализатор оксида углерода СО для объектов</t>
  </si>
  <si>
    <t xml:space="preserve"> Насос или горелка weishaupt</t>
  </si>
  <si>
    <t>Листогибочные станки ручные</t>
  </si>
  <si>
    <t>Столы конвеерные  откатные (пока не нашли названия)</t>
  </si>
  <si>
    <t xml:space="preserve">Пила циркулярная со столом </t>
  </si>
  <si>
    <t>Компрессор винтовой ALTAIR 24</t>
  </si>
  <si>
    <t xml:space="preserve">Оптическое устройство-новый промышленный цифровой сканер модель CS 295 ST-1100-RD-SD-LED </t>
  </si>
  <si>
    <t>Электронная проходня</t>
  </si>
  <si>
    <t>Трубогибочный станок модификации СМ-30 MF ВРТ2 MF - 0 - 0-0-Partner</t>
  </si>
  <si>
    <t>Компрессор СБ 4/Ф-500 LB 75 Т Беларусь</t>
  </si>
  <si>
    <t>Компрессор СБ 4/Ф-270</t>
  </si>
  <si>
    <t>Компрессор СБ 4/Ф-270 LB 75</t>
  </si>
  <si>
    <t>Компрессор СБ 4/Ф-500/21.02.11г.</t>
  </si>
  <si>
    <t>Компрессор СБ 4/Ф-500</t>
  </si>
  <si>
    <t>Силовой пресс J21S-40T c фиксир.раб.столами</t>
  </si>
  <si>
    <t>Силовой пресс J21S-40T c фиксир.раб.столами  161</t>
  </si>
  <si>
    <t>Силовой пресс с фиксированным раб.ст. J21S-63Т</t>
  </si>
  <si>
    <t>Пила маятниковая СОМ-400 Б (4кВт); Марка, модель: СОМ-400 Б; Фирма-производитель: н/д; Страна изготовления: Россия; Год выпуска: 2011; Дополнительный идентификатор: н/д; Признак отнесения к технологической линии: не является технологической линией и не входит в ее состав; Состав/комплектация позиции: н/д; Инвентарный номер: 000000085</t>
  </si>
  <si>
    <t>Станок распиловочный</t>
  </si>
  <si>
    <t>Гибочный пресс WG67K-63Т/2500</t>
  </si>
  <si>
    <t>Машинка для упрочнения верх.слоя бетонного покрыти</t>
  </si>
  <si>
    <t>Автоматическая линия каширования Barberan REU-6-2000 D</t>
  </si>
  <si>
    <t>Пресс гидравлический</t>
  </si>
  <si>
    <t>Станок ЗММ "Стомана" ГЕМ 200</t>
  </si>
  <si>
    <t>Машина мозаично шлифовальная</t>
  </si>
  <si>
    <t>Станок Германия</t>
  </si>
  <si>
    <t>Станок ( назначение непонятно, возможно не рабочий)</t>
  </si>
  <si>
    <t>Станок ZYM -в разобранном виде, для ротационной высечки</t>
  </si>
  <si>
    <t>Сварочное обор (Полуавт. с плавной регулировкой)</t>
  </si>
  <si>
    <t xml:space="preserve">Силовой пресс c фиксир.раб.столами </t>
  </si>
  <si>
    <t>Ленточнопильный станок по дереву BELMASH WBS-410( возможно не рабочий- частично разобран)</t>
  </si>
  <si>
    <t>Полуавтомат КЕМРАСТ MIG 2530 без двигателя</t>
  </si>
  <si>
    <t>Станок кромкорезочный</t>
  </si>
  <si>
    <t>Стабилизатор напряжения СДТ-25/3-А-УЗ</t>
  </si>
  <si>
    <t xml:space="preserve">Силовой пресс J21S-40T c фиксир раб.столами 4 </t>
  </si>
  <si>
    <t>Силовой пресс J21S-40T c фиксир раб.столами 5</t>
  </si>
  <si>
    <t>Стабилизатор напряжения на 300А с регулировкой "Электроприбор Профессионал" Тульский завод</t>
  </si>
  <si>
    <t xml:space="preserve">Источник бесперебоного питания </t>
  </si>
  <si>
    <t>Части станков( пресса, столы др.)</t>
  </si>
  <si>
    <t>Станок для резки листового металла ML3015F</t>
  </si>
  <si>
    <t>Станок пильный</t>
  </si>
  <si>
    <t>Автоматич.установка для пескоструйной обработки</t>
  </si>
  <si>
    <t>Покрасочная установка "Проба"</t>
  </si>
  <si>
    <t>Насос к пылеулавливающей установке</t>
  </si>
  <si>
    <t>Пила маятниковая циркулярная</t>
  </si>
  <si>
    <t>Комплектная трансформаторная подстанция КТПК-630/10/0,4-Т-ВК с ТМГ11 630/10/0,4 У/Ун-0</t>
  </si>
  <si>
    <t>КТПНУт-а/к-1000/10/0,4У1с трансформатором ТМГ-1000/10/0,4 сх.У/У</t>
  </si>
  <si>
    <t xml:space="preserve">ВРУ ШС-2 </t>
  </si>
  <si>
    <t>НМА</t>
  </si>
  <si>
    <t>Товарный знак № 664466, срок действия 13.07.2027. Правообладатель Общество с ограниченной ответственностью "АЙРОН", 423221, Республика Татарстан, Бугульминский р-н, с. Ключи, ул. Озерная, 6 (RU)</t>
  </si>
  <si>
    <t>Товарный знак № 664468, срок действия 10.08.2027. Правообладатель Общество с ограниченной ответственностью "АЙРОН", 423221, Республика Татарстан, Бугульминский р-н, с. Ключи, ул. Озерная, 6 (RU)</t>
  </si>
  <si>
    <t>ИП Кадыров А.А.</t>
  </si>
  <si>
    <t>16:13:080101:90</t>
  </si>
  <si>
    <t>16:13:080101:113</t>
  </si>
  <si>
    <t xml:space="preserve"> 16:13:080101:588</t>
  </si>
  <si>
    <t>16:13:080101:110</t>
  </si>
  <si>
    <t xml:space="preserve">16:13:080101:516 </t>
  </si>
  <si>
    <t>16:13:080101:565</t>
  </si>
  <si>
    <t>16:13:080101:566</t>
  </si>
  <si>
    <t>16:13:080101:550</t>
  </si>
  <si>
    <t>16:13:080101:534</t>
  </si>
  <si>
    <t>Здание-производственный цех №9 незавершенное строительство</t>
  </si>
  <si>
    <t>не присвоен</t>
  </si>
  <si>
    <t>ТМЦ (запасы и готовая продукция)</t>
  </si>
  <si>
    <t>ТМЦ</t>
  </si>
  <si>
    <t>ПРИЛОЖЕНИЕ К ПОЛОЖЕНИЮ (АЙРОН-КАДЫРОВ ЕДИНЫЙ ЛОТ)</t>
  </si>
  <si>
    <t>Итог:</t>
  </si>
  <si>
    <t>ИТОГО:</t>
  </si>
  <si>
    <r>
      <t xml:space="preserve">Земельный участок  c кадастровым номером 16:13:080101:113, площадью 2196 +/- 16.4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
Ключевское сельское поселение, тер. Фабрика дверей, з/у 1131.    </t>
    </r>
    <r>
      <rPr>
        <b/>
        <sz val="12"/>
        <rFont val="Times New Roman"/>
        <family val="1"/>
        <charset val="204"/>
      </rPr>
      <t xml:space="preserve">Для сведения: </t>
    </r>
    <r>
      <rPr>
        <sz val="12"/>
        <rFont val="Times New Roman"/>
        <family val="1"/>
        <charset val="204"/>
      </rPr>
      <t xml:space="preserve">в пределах земельного участка расположен объект недвижимого имущества с кадастровым № 16:13:000000:3012.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Ограничение (обременение) в соответствии с выпиской ЕГРН №КУВИ-001/2025-23622054 от 29.01.2025: </t>
    </r>
    <r>
      <rPr>
        <sz val="12"/>
        <rFont val="Times New Roman"/>
        <family val="1"/>
        <charset val="204"/>
      </rPr>
      <t>запрещение регистрации № гос.рег.16:13:080101:113-16/127/2024-8, 16:13:080101:113-16/203/2023-3; ипотека в пользу ООО "СБК ГЕОФИЗИКА", № гос. рег.16:13:080101:113-16/012/2020-1; в отношении частей земельного участка площадью 241, 54 кв.м. установлены ограничения прав, предусмотренные статьей 56 ЗК РФ.</t>
    </r>
  </si>
  <si>
    <r>
      <t xml:space="preserve">Земельный участок с кадастровым номером 16:13:080101:591, категория земель: земли населенных пунктов, виды разрешенного использования: для производственных целей,  площадь 4289 +/- 23,  местоположение установлено относительно ориентира, расположенного в границах участка.
Почтовый адрес ориентира: РФ, Республика Татарстан,
Бугульминский муниципальный район, Ключевское сельское поселение, тер. Фабрика дверей, з/у 1135.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 xml:space="preserve">в соответствии с выпиской ЕГРН № КУВИ-001/2025-26331899 от 31.01.2025: запрещение регистрации; ипотека в пользу ООО "СБК ГЕОФИЗИКА" ( ИНН: 7706806973, ОГРН: 11477462157810.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 объект недвижимого имущества с кадастровым  номером:16:13:080101:909.
</t>
    </r>
  </si>
  <si>
    <r>
      <t xml:space="preserve">Земельный участок с кадастровым номером 16:13:080101:90, категория земель: земли населенных пунктов, виды разрешенного использования: производственная деятельность, площадь 2941 +/- 38 кв.м.,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 Ключевское сельское поселение, тер. Фабрика дверей, з/у 1134, номер записи регистрации права: 16-16-15/001/2010-228. </t>
    </r>
    <r>
      <rPr>
        <b/>
        <sz val="12"/>
        <rFont val="Times New Roman"/>
        <family val="1"/>
        <charset val="204"/>
      </rPr>
      <t>Ограничение (обременение)</t>
    </r>
    <r>
      <rPr>
        <sz val="12"/>
        <rFont val="Times New Roman"/>
        <family val="1"/>
        <charset val="204"/>
      </rPr>
      <t xml:space="preserve"> в соответствии с выпиской ЕГРН  № КУВИ-001/2025-23600061 от 29.01.2025: запрещение регистрации; ипотека в пользу ООО "СБК ГЕОФИЗИКА" (ИНН: 7706806973).
</t>
    </r>
  </si>
  <si>
    <r>
      <t xml:space="preserve">Земельный участок с кадастровым номером 16:13:080101:588, категория земель: земли населенных пунктов, виды разрешенного использования:для ведения личного подсобного хозяйства, площадь 5000 +/- 25 кв.м.,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 Ключевское сельское поселение, тер. Фабрика дверей, з/у 1116.Номер записи регистрации права: 16:13:080101:588-16/012/2019-3. </t>
    </r>
    <r>
      <rPr>
        <b/>
        <sz val="12"/>
        <rFont val="Times New Roman"/>
        <family val="1"/>
        <charset val="204"/>
      </rPr>
      <t xml:space="preserve">Ограничение (обременение) </t>
    </r>
    <r>
      <rPr>
        <sz val="12"/>
        <rFont val="Times New Roman"/>
        <family val="1"/>
        <charset val="204"/>
      </rPr>
      <t>в соответствии с выпиской ЕГРН  № КУВИ-001/2025-24073210 от 28.01.2025: запрещение регистрации; ипотека в пользу ООО "СБК ГЕОФИЗИКА" (ИНН: 7706806973), ограничения прав на земельный участок, предусмотренные ст. 56 Земельного кодекса РФ.</t>
    </r>
  </si>
  <si>
    <r>
      <t xml:space="preserve">Земельный участок с кадастровым номером 16:13:080101:280, категория земель: земли населенных пунктов, виды разрешенного использования: для строительства объекта производственного назначения, площадь 9898 +/- 70, местоположение установлено относительно ориентира, расположенного в границах участка. Почтовый
адрес ориентира: РФ, Республика Татарстан, Бугульминский муниципальный район, Ключевское сельское поселение, тер. Фабрика дверей, з/у 1125. </t>
    </r>
    <r>
      <rPr>
        <b/>
        <sz val="12"/>
        <color theme="1"/>
        <rFont val="Times New Roman"/>
        <family val="1"/>
        <charset val="204"/>
      </rPr>
      <t>Для сведения</t>
    </r>
    <r>
      <rPr>
        <sz val="12"/>
        <color theme="1"/>
        <rFont val="Times New Roman"/>
        <family val="1"/>
        <charset val="204"/>
      </rPr>
      <t>: в пределах земельного участка расположены объекты недвижимости с кадастровыми № 16:13:080101:366, 16:13:080101:367, 16:13:080101:368, 16:13:080101:534, 16:13:080101:539,
16:13:080101:562, 16:13:080101:563, 16:13:000000:3012. Кадастровые номера объектов недвижимости, из которых
образован объект недвижимости:16:13:080101:118; 16:13:080101:119.</t>
    </r>
    <r>
      <rPr>
        <b/>
        <sz val="12"/>
        <color theme="1"/>
        <rFont val="Times New Roman"/>
        <family val="1"/>
        <charset val="204"/>
      </rPr>
      <t>Ограничения (обременения</t>
    </r>
    <r>
      <rPr>
        <sz val="12"/>
        <color theme="1"/>
        <rFont val="Times New Roman"/>
        <family val="1"/>
        <charset val="204"/>
      </rPr>
      <t xml:space="preserve">) в соответствии с выпиской ЕГРН  № КУВИ-001/2025-23511438 от 28.01.2025:  запрещение регистрации; ипотека в пользу  ООО "СБК ГЕОФИЗИКА" (ИНН 7706806973); ограничения прав, предусмотренные ст. 56 ЗК РФ; срок действия: c 04.09.2015; реквизиты документа-основания: перечень линий электропередачи 0,4 кВ в Бугульминском муниципальном районе, с.Ключи от 30.07.2015 № б/н выдан: Филиал ОАО "Сетевая компания" Бугульминские электрические сети; срок действия: c 28.04.2020; реквизиты документа-основания: свидетельство от 14.11.2012 № 006695327 выдан: МИФНС №18 по РТ.
</t>
    </r>
  </si>
  <si>
    <r>
      <t xml:space="preserve">Здание (нежилое хозяйственное строение-хозяйственный блок-мастерская), назначение: нежилое, этаж 1, в том числе подземных 0, кадастровый номер 16:13:080101:537, площадь 1409 кв.м., местоположение: 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</t>
    </r>
    <r>
      <rPr>
        <sz val="12"/>
        <color theme="1"/>
        <rFont val="Times New Roman"/>
        <family val="1"/>
        <charset val="204"/>
      </rPr>
      <t xml:space="preserve">) по данным выписки ЕГРН  № КУВИ-001/2025-23539451 от 28.01.2025: запрещение регистрации,  ипотека в пользу ООО "СБК ГЕОФИЗИКА" (ИНН: 7706806973).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>кадастровые номера иных объектов недвижимости, в пределах которых расположен объект недвижимости: 16:13:080101:569.</t>
    </r>
    <r>
      <rPr>
        <b/>
        <sz val="12"/>
        <color theme="1"/>
        <rFont val="Times New Roman"/>
        <family val="1"/>
        <charset val="204"/>
      </rPr>
      <t xml:space="preserve">
 </t>
    </r>
  </si>
  <si>
    <r>
      <t xml:space="preserve">Здание (цех деревообработки), назначение: нежилое, этаж 1, в том числе подземных 0, кадастровый номер 16:13:080101:539, площадь 1186 кв.м., местоположение: Республика Татарстан, Бугульминский муниципальный район, Ключевское сельское поселение, с Ключи, ул. Озерная, д 8.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 xml:space="preserve">по данным выписки ЕГРН  № КУВИ-001/2025-23540442 от 28.01.2025: запрещение регистрации; ипотека в пользу ООО "СБК ГЕОФИЗИКА" ( ИНН: 7706806973).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 xml:space="preserve">кадастровые номера иных объектов недвижимости, в пределах которых расположен объект недвижимости: 16:13:080101:280.
</t>
    </r>
  </si>
  <si>
    <r>
      <t xml:space="preserve">Сооружение (артезианская скважина), назначение: нежилое,   кадастровый номер 16:13:080101:567,  протяженность 28 м.,  местоположение: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КУВИ-001/2025-23553653 от 28.01.2025: запрещение  регистрации;  ипотека в пользу ООО "СБК ГЕОФИЗИКА" ( ИНН: 7706806973, ОГРН: 1147746215781).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кадастровые номера иных объектов недвижимости, в пределах которых расположен объект недвижимости:16:13:080101:294.
</t>
    </r>
  </si>
  <si>
    <t>Земельный участок с кадастровым номером 16:13:080101:516, категория земель:земли населенных пунктов, виды разрешенного использования: для производственных целей, площадь 9671 +/- 68 кв.м., (общая долевая собственность 1/2, имущество принадлежит на праве общей долевой собственности ИП Кадырову А.А. в размере 1/2 доли и ООО АЙРОН  в размере 1/2 доли), 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 Ключевское сельское поселение, тер. Фабрика дверей, з/у 1122.Ограничение (обременение) в соответствии с выпиской ЕГРН № КУВИ-001/2025-26333687 от 31.01.2025: запрещение регистрации, ипотека в пользу ООО "СБК ГЕОФИЗИКА" (ИНН: 7706806973, ОГРН: 1147746215781). Номер записи регистрации права: 16-16-15/025/2012-40.</t>
  </si>
  <si>
    <r>
      <t xml:space="preserve">Здание нежилое (цех отгрузки готовой продукции), кадастрой номер 16:13:080101:565, площадь 523.7 кв.м., количество этажей: 1, адрес: Республика Татарстан, р-н Бугульминский муниципальный, с/п Ключевское, с Ключи, ул Озерная, д 8. </t>
    </r>
    <r>
      <rPr>
        <b/>
        <sz val="12"/>
        <rFont val="Times New Roman"/>
        <family val="1"/>
        <charset val="204"/>
      </rPr>
      <t xml:space="preserve">Здание принадлежит на праве общей долевой собственности  ООО "Айрон" в размере 1/2 доли и ИП Кадырову А.А.  в размере 1/2 доли.                                                                                  Ограничение (обременение) в соответствии с выпиской ЕГРН № КУВИ-001/2025-26333897 от 31.01.2025: </t>
    </r>
    <r>
      <rPr>
        <sz val="12"/>
        <rFont val="Times New Roman"/>
        <family val="1"/>
        <charset val="204"/>
      </rPr>
      <t>запрещение регистрации; ипотека в пользу ООО "СБК ГЕОФИЗИКА"</t>
    </r>
  </si>
  <si>
    <r>
      <t>Нежилое здание (производственный цех №7) кадастровый номер 16:13:080101:550 площадь 2944,6 кв.м., количество этажей: 1, адрес: Республика Татарстан, р-н. Бугульминский, с. Ключи, ул. Озерная, д. 8.</t>
    </r>
    <r>
      <rPr>
        <b/>
        <sz val="12"/>
        <rFont val="Times New Roman"/>
        <family val="1"/>
        <charset val="204"/>
      </rPr>
      <t xml:space="preserve"> Здание принадлежит на праве общей долевой собственности  ООО "Айрон" в размере 1/2 доли и ИП Кадырову А.А.  в размере 1/2 доли. </t>
    </r>
    <r>
      <rPr>
        <sz val="12"/>
        <rFont val="Times New Roman"/>
        <family val="1"/>
        <charset val="204"/>
      </rPr>
      <t xml:space="preserve">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Ограничение (обременение) в соответствии с выпиской ЕГРН №КУВИ-001/2025-26334018 от 31.01.2025: </t>
    </r>
    <r>
      <rPr>
        <sz val="12"/>
        <rFont val="Times New Roman"/>
        <family val="1"/>
        <charset val="204"/>
      </rPr>
      <t>запрещение регистрации; ипотека в пользу ООО "СБК ГЕОФИЗИКА"</t>
    </r>
  </si>
  <si>
    <r>
      <t xml:space="preserve">Нежилое здание (производственный цех №6) с кадастровым номером 16:13:080101:534, площадь 4422 кв.м., количество этажей: 1,  адрес: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rFont val="Times New Roman"/>
        <family val="1"/>
        <charset val="204"/>
      </rPr>
      <t xml:space="preserve">Здание принадлежит на праве общей долевой собственности  ООО "Айрон" в размере 1/2 доли и ИП Кадырову А.А.  в размере 1/2 доли. </t>
    </r>
    <r>
      <rPr>
        <sz val="12"/>
        <rFont val="Times New Roman"/>
        <family val="1"/>
        <charset val="204"/>
      </rPr>
      <t xml:space="preserve">                                                                                  </t>
    </r>
    <r>
      <rPr>
        <b/>
        <sz val="12"/>
        <rFont val="Times New Roman"/>
        <family val="1"/>
        <charset val="204"/>
      </rPr>
      <t>Ограничение (обременение) в соответствии с выпиской ЕГРН №КУВИ-001/2025-26000693 от 31.01.2025</t>
    </r>
    <r>
      <rPr>
        <sz val="12"/>
        <rFont val="Times New Roman"/>
        <family val="1"/>
        <charset val="204"/>
      </rPr>
      <t>: ипотека в пользу ООО "СБК ГЕОФИЗИКА", запрещение регистрации.</t>
    </r>
  </si>
  <si>
    <r>
      <t xml:space="preserve">Здание (производственный цех №8), назначение: нежилое,  кадастровый номер 16:13:080101:566,  площадь 1972 кв.м. (общая долевая собственность 1/2, здание принадлежит на праве общей долевой собственности  ООО "Айрон" в размере 1/2 доли и ИП Кадырову А.А.  в размере 1/2 доли), этаж 1, в том числе подземных 0, расположенное по адресу: Республика Татарстан, Бугульминский
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КУВИ-001/2025-26333799 от 31.01.2025: запрещение  регистрации;  ипотека в пользу ООО "СБК ГЕОФИЗИКА" ( ИНН: 7706806973, ОГРН: 1147746215781).</t>
    </r>
    <r>
      <rPr>
        <b/>
        <sz val="12"/>
        <color theme="1"/>
        <rFont val="Times New Roman"/>
        <family val="1"/>
        <charset val="204"/>
      </rPr>
      <t>Для сведения</t>
    </r>
    <r>
      <rPr>
        <sz val="12"/>
        <color theme="1"/>
        <rFont val="Times New Roman"/>
        <family val="1"/>
        <charset val="204"/>
      </rPr>
      <t>: кадастровые номера иных объектов недвижимости, в пределах которых расположен объект недвижимости: 16:13:080101:516.</t>
    </r>
  </si>
  <si>
    <r>
      <t xml:space="preserve">Здание (производственный цех № 3), назначение:  нежилое, кадастровый номер 16:13:080101:366,  площадь 1621.1 кв.м.,  этаж 1, в том числе подземных 0, местоположение: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 xml:space="preserve">по данным выписки ЕГРН № КУВИ-001/2025-23531555 от 28.01.2025: запрещение регистрации, ипотека в пользу ООО "СБК ГЕОФИЗИКА" ( ИНН: 7706806973).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кадастровые номера иных объектов недвижимости, в пределах которых расположен объект недвижимости: 16:13:080101:280.
</t>
    </r>
  </si>
  <si>
    <r>
      <t xml:space="preserve">Здание (производственный цех №1), назначание: нежилое,  кадастровый номер 16:13:080101:367,  площадь 1716.2 кв.м., этаж 1, в том числе подземных 0, местоположение: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>по данным выписки ЕГРН  № КУВИ-001/2025-23532570 от 28.01.2025: запрещение регистрации, ипотека в пользу ООО "СБК ГЕОФИЗИКА" (ИНН: 7706806973). Д</t>
    </r>
    <r>
      <rPr>
        <b/>
        <sz val="12"/>
        <color theme="1"/>
        <rFont val="Times New Roman"/>
        <family val="1"/>
        <charset val="204"/>
      </rPr>
      <t>ля сведения:</t>
    </r>
    <r>
      <rPr>
        <sz val="12"/>
        <color theme="1"/>
        <rFont val="Times New Roman"/>
        <family val="1"/>
        <charset val="204"/>
      </rPr>
      <t xml:space="preserve"> кадастровые номера иных объектов недвижимости, в пределах которых расположен объект недвижимости: 16:13:080101:280.
</t>
    </r>
  </si>
  <si>
    <r>
      <t xml:space="preserve">Здание (нежилое строение-цех по сборке мебели), назначение: нежилое,  кадастровый номер 16:13:080101:562,  площадь 1727.7 кв.м., этаж 1, в том числе подземных 0,  местоположение:: Республика Татарстан, Бугульминский муниципальный район, Ключевское сельское поселение, с Ключи, 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</t>
    </r>
    <r>
      <rPr>
        <sz val="12"/>
        <color theme="1"/>
        <rFont val="Times New Roman"/>
        <family val="1"/>
        <charset val="204"/>
      </rPr>
      <t xml:space="preserve">) по данным выписки ЕГРН  №  КУВИ-001/2025-23546261 от 28.01.2025: запрещение  регистрации;  ипотека в пользу ООО "СБК ГЕОФИЗИКА" (ИНН: 7706806973).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 xml:space="preserve">кадастровые номера иных объектов недвижимости, в пределах которых расположен объект недвижимости: 16:13:080101:280.
</t>
    </r>
  </si>
  <si>
    <r>
      <t xml:space="preserve">Здание (склад), назначение: нежилое, кадастровый номер 16:13:080101:563, площадь 1089 кв.м., этаж 1, в том числе подземных 0, местоположение: Республика Татарстан, Бугульминский муниципальный район, Ключевское сельское
поселение, с Ключи, 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КУВИ-001/2025-23548441 от № 28.01.2025: запрещение регистрации, ООО "СБК ГЕОФИЗИКА" (ИНН: 7706806973).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 xml:space="preserve">кадастровые номера иных объектов недвижимости, в пределах
которых расположен объект недвижимости: 16:13:080101:280.
</t>
    </r>
  </si>
  <si>
    <r>
      <t xml:space="preserve">Земельный участок, категория земель: земли населенных пунктов, виды разрешенного использования: для производственных целей,  кадастровый номер 16:13:080101:294,   площадь 7827 +/- 62,  местоположение установлено относительно ориентира, расположенного в границах участка.
Почтовый адрес ориентира: РФ, Республика Татарстан,
Бугульминский муниципальный район, Ключевское сельское поселение, тер. Фабрика дверей, з/у 1117.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КУВИ-001/2025-23512079 от 29.01.2025: запрещение регистрации, ипотека  в пользу ООО "СБК ГЕОФИЗИКА" ( ИНН: 7706806973), ограничения прав на земельный участок, предусмотренные ст. 56 ЗК РФ. </t>
    </r>
    <r>
      <rPr>
        <b/>
        <sz val="12"/>
        <color theme="1"/>
        <rFont val="Times New Roman"/>
        <family val="1"/>
        <charset val="204"/>
      </rPr>
      <t>Для сведения</t>
    </r>
    <r>
      <rPr>
        <sz val="12"/>
        <color theme="1"/>
        <rFont val="Times New Roman"/>
        <family val="1"/>
        <charset val="204"/>
      </rPr>
      <t xml:space="preserve">:  в пределах земельного участка расположены объекты недвижимости с кадастровыми № 16:13:080101:296, 16:13:080101:419, 16:13:080101:567, 16:13:000000:3012. Кадастровые номера объектов недвижимости, из которых образован объект недвижимости: 16:13:080101:121; 16:13:080101:122. </t>
    </r>
    <r>
      <rPr>
        <b/>
        <sz val="12"/>
        <color theme="1"/>
        <rFont val="Times New Roman"/>
        <family val="1"/>
        <charset val="204"/>
      </rPr>
      <t xml:space="preserve">Особые отметки:  </t>
    </r>
    <r>
      <rPr>
        <sz val="12"/>
        <color theme="1"/>
        <rFont val="Times New Roman"/>
        <family val="1"/>
        <charset val="204"/>
      </rPr>
      <t>ограничения прав, предусмотренные ст. 56 ЗК РФ: срок действия: c 25.03.2015; основание: постановление "Об установлении особых условий использования земельных
участков, попадающих в охранные зоны линий электропередачи, принадлежащих ОАО "Сетевая компания"" от 28.09.2010 № 1320 выдан: Глава Бугульминского муниципального района; срок действия: c 04.09.2015; основание: перечень линий электропередачи 0,4 кВ в Бугульминском муниципальном районе, с.Ключи от 30.07.2015 № б/н выдан: Филиал ОАО "Сетевая компания" Бугульминские электрические сети; срок действия: c 25.10.2016; основание: постановление Правительства РФ "О порядке установления охранных зон объектов электросетевого хозяйства и особых условий использования
земельных участков, расположенных в границах таких зон" от 24.02.2009 № 160 выдан: Правительство РФ. вид ограничения (обременения):  срок действия: c 28.04.2020; реквизиты документа-основания: свидетельство от 14.11.2012 № 006695327 выдан: МИ ФНС №18 по РТ.</t>
    </r>
    <r>
      <rPr>
        <b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</si>
  <si>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Здание (производственный цех №2), назначение: нежилое,  кадастровый номер 16:13:080101:296,  площадь 4198.6 кв.м.,  этаж 1, в том числе подземных 0, местоположение:Республика Татарстан, р-н. Бугульминский, с.Ключи, ул. Озерная, д.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№ КУВИ-001/2025-23524256 от 28.01.2025: запрещение регистрации, ипотека в пользу ООО "СБК ГЕОФИЗИКА" (ИНН: 7706806973). </t>
    </r>
    <r>
      <rPr>
        <b/>
        <sz val="12"/>
        <color theme="1"/>
        <rFont val="Times New Roman"/>
        <family val="1"/>
        <charset val="204"/>
      </rPr>
      <t>Для сведения</t>
    </r>
    <r>
      <rPr>
        <sz val="12"/>
        <color theme="1"/>
        <rFont val="Times New Roman"/>
        <family val="1"/>
        <charset val="204"/>
      </rPr>
      <t xml:space="preserve">: кадастровые номера иных объектов недвижимости, в пределах которых расположен объект недвижимости: 16:13:080101:294.
</t>
    </r>
  </si>
  <si>
    <r>
      <t xml:space="preserve">Здание (котельная), назначение: нежилое,  кадастровый номер 16:13:080101:564,  площадь, 577.1 кв.м., этаж  1, в том числе подземных 0,  местоположение: Республика Татарстан, р-н. Бугульминский, с. Ключи, ул. Озерная, д. 8 (общая долевая собственность 1/2, здание принадлежит на праве общей долевой собственности  ООО "Айрон" в размере 1/2 доли и ИП Кадырову А.А.  в размере 1/2 доли.   </t>
    </r>
    <r>
      <rPr>
        <b/>
        <sz val="12"/>
        <rFont val="Times New Roman"/>
        <family val="1"/>
        <charset val="204"/>
      </rPr>
      <t xml:space="preserve">Ограничение (обременение) </t>
    </r>
    <r>
      <rPr>
        <sz val="12"/>
        <rFont val="Times New Roman"/>
        <family val="1"/>
        <charset val="204"/>
      </rPr>
      <t xml:space="preserve">в соответствии с выпиской ЕГРН №  КУВИ-001/2025-24089326 от 28.01.2025: запрещение регистрации, ипотека в пользу ООО "СБК ГЕОФИЗИКА" (ИНН: 7706806973). </t>
    </r>
    <r>
      <rPr>
        <b/>
        <sz val="12"/>
        <rFont val="Times New Roman"/>
        <family val="1"/>
        <charset val="204"/>
      </rPr>
      <t>Для сведения</t>
    </r>
    <r>
      <rPr>
        <sz val="12"/>
        <rFont val="Times New Roman"/>
        <family val="1"/>
        <charset val="204"/>
      </rPr>
      <t xml:space="preserve">: кадастровый номер объекта, в пределах которого расположен объект недвижимости: 16:13:080101:592.
</t>
    </r>
  </si>
  <si>
    <r>
      <t xml:space="preserve">Здание (производственный цех №6), назначание: нежилое,  кадастровый номер 16:13:080101:534, площадь 4422 кв.м., этаж 1, в том числе подземных 0 (общая долевая собственность 1/2, здание принадлежит на праве общей долевой собственности  ООО "Айрон" в размере 1/2 доли и ИП Кадырову А.А.  в размере 1/2 доли), местоположение: Республика Татарстан, Бугульминский муниципальный район, Ключевское сельское поселение, с Ключи,ул Озерная, д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КУВИ-001/2025-26000693 от 31.01.2025: запрещение  регистрации;  ипотека в пользу ООО "СБК ГЕОФИЗИКА" ( ИНН: 7706806973, ОГРН: 1147746215781). </t>
    </r>
    <r>
      <rPr>
        <b/>
        <sz val="12"/>
        <color theme="1"/>
        <rFont val="Times New Roman"/>
        <family val="1"/>
        <charset val="204"/>
      </rPr>
      <t>Для сведения</t>
    </r>
    <r>
      <rPr>
        <sz val="12"/>
        <color theme="1"/>
        <rFont val="Times New Roman"/>
        <family val="1"/>
        <charset val="204"/>
      </rPr>
      <t xml:space="preserve">: кадастровые номера иных объектов недвижимости, в пределах которых расположен объект недвижимости:16:13:080101:280, 16:13:080101:569, 16:13:080101:592.
</t>
    </r>
  </si>
  <si>
    <r>
      <t xml:space="preserve">Здание (котельная), назначение: нежилое, кадастровый номер 16:13:080101:564, площадь 577.1 кв.м. (общая долевая собственность 1/2, имущество принадлежит на праве общей долевой собственности ИП Кадырову А.А. в размере 1/2 доли и ООО АЙРОН  в размере 1/2 доли),  этаж 1, в том числе подземных 0, расположенное по адресу: Республика Татарстан, Бугульминский муниципальный район, Ключевское сельское
поселение, с Ключи, ул Озерная, д 8. 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 xml:space="preserve">по данным выписки ЕГРН  № КУВИ-001/2025-26000699 от 31.01.2025: запрещение  регистрации;  ипотека в пользу ООО "СБК ГЕОФИЗИКА" ( ИНН: 7706806973, ОГРН: 1147746215781). </t>
    </r>
    <r>
      <rPr>
        <b/>
        <sz val="12"/>
        <color theme="1"/>
        <rFont val="Times New Roman"/>
        <family val="1"/>
        <charset val="204"/>
      </rPr>
      <t>Для сведения: к</t>
    </r>
    <r>
      <rPr>
        <sz val="12"/>
        <color theme="1"/>
        <rFont val="Times New Roman"/>
        <family val="1"/>
        <charset val="204"/>
      </rPr>
      <t xml:space="preserve">адастровые номера иных объектов недвижимости, в пределах которых расположен объект недвижимости: 16:13:080101:592.
</t>
    </r>
  </si>
  <si>
    <r>
      <t xml:space="preserve">Земельный участок с кадастровым номером 16:13:080101:115 площадью 8490 +/- 64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
Ключевское сельское поселение, тер. Фабрика дверей, з/у 1128.   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расположены объекты недвижимости с кадастровыми №№16:13:080101:409, 16:13:000000:3012.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Ограничения (обременения) в соответствии с выпиской ЕГРН №КУВИ-001/2025-26331991 от 31.01.2025: </t>
    </r>
    <r>
      <rPr>
        <sz val="12"/>
        <color theme="1"/>
        <rFont val="Times New Roman"/>
        <family val="1"/>
        <charset val="204"/>
      </rPr>
      <t>запрещение регистрации; ипотека в пользу ООО"СБК ГЕОФИЗИКА" № гос. рег.16:13:080101:115-16/012/2018-3</t>
    </r>
  </si>
  <si>
    <r>
      <t xml:space="preserve">Земельный участок с кадастровым номером 16:13:080101:116 площадью 2980 +/- 38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
Ключевское сельское поселение, тер. Фабрика дверей, з/у 1127.    </t>
    </r>
    <r>
      <rPr>
        <b/>
        <sz val="12"/>
        <color theme="1"/>
        <rFont val="Times New Roman"/>
        <family val="1"/>
        <charset val="204"/>
      </rPr>
      <t>Ограничения (обременения) в соответствии с выпиской ЕГРН №КУВИ-001/2025-26293189 от 31.01.2025:</t>
    </r>
    <r>
      <rPr>
        <sz val="12"/>
        <color theme="1"/>
        <rFont val="Times New Roman"/>
        <family val="1"/>
        <charset val="204"/>
      </rPr>
      <t xml:space="preserve"> запрещение регистрации; ипотека в пользу ООО"СБК ГЕОФИЗИКА" № гос. рег.16:13:080101:116-16/012/2018-3.</t>
    </r>
  </si>
  <si>
    <r>
      <t xml:space="preserve">Земельный участок с кадастровым номером 16:13:080101:117  площадью 4600 +/- 47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
Ключевское сельское поселение, тер. Фабрика дверей, з/у 1126.  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расположены объекты недвижимости с кадастровыми №№ 16:13:080101:410, 16:13:080101:521, 16:13:000000:3012.                                                  </t>
    </r>
    <r>
      <rPr>
        <b/>
        <sz val="12"/>
        <color theme="1"/>
        <rFont val="Times New Roman"/>
        <family val="1"/>
        <charset val="204"/>
      </rPr>
      <t>Ограничения (обременения) в соответствии с выпиской ЕГРН №КУВИ-001/2025-26292961 от 31.01.2025:</t>
    </r>
    <r>
      <rPr>
        <sz val="12"/>
        <color theme="1"/>
        <rFont val="Times New Roman"/>
        <family val="1"/>
        <charset val="204"/>
      </rPr>
      <t xml:space="preserve"> запрещение регистрации; ипотека в пользу ООО"СБК ГЕОФИЗИКА" № гос. рег.16:13:080101:117-16/012/2018-7.</t>
    </r>
  </si>
  <si>
    <r>
      <t xml:space="preserve">Нежилое здание (производственный цех №4) с кадастровым номером 16:13:080101:409, площадью 5594.5 кв.м., количество этажей: 1, расположенное по адресу: Республика Татарстан, Бугульминский муниципальный район, Ключевское сельское поселение, с Ключи, ул Озерная, д 8.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Ограничение (обременение) по данным выписки ЕГРН №КУВИ-001/2025-26332178 от 31.01.2025</t>
    </r>
    <r>
      <rPr>
        <sz val="12"/>
        <color theme="1"/>
        <rFont val="Times New Roman"/>
        <family val="1"/>
        <charset val="204"/>
      </rPr>
      <t>: запрещение регистрации; ипотека в пользу ООО "СБК ГЕОФИЗИКА" № гос.рег.16:13:080101:409-16/012/2018-5.</t>
    </r>
  </si>
  <si>
    <r>
      <t xml:space="preserve">Нежилое здание (производственный цех №5) с кадастровым номером 16:13:080101:521 площадью 1196.9 кв.м., количество этажей: 1, расположенное по адресу: Республика Татарстан, Бугульминский муниципальный район, МО Ключевское сельское поселение, с Ключи, ул Озерная, д 8.                                                 </t>
    </r>
    <r>
      <rPr>
        <b/>
        <sz val="12"/>
        <color theme="1"/>
        <rFont val="Times New Roman"/>
        <family val="1"/>
        <charset val="204"/>
      </rPr>
      <t>Ограничение (обременение) по данным выписки ЕГРН № КУВИ-001/2025-26332082 от 31.01.2025:</t>
    </r>
    <r>
      <rPr>
        <sz val="12"/>
        <color theme="1"/>
        <rFont val="Times New Roman"/>
        <family val="1"/>
        <charset val="204"/>
      </rPr>
      <t xml:space="preserve"> запрещение регистрации; ипотека в пользу ООО "СБК ГЕОФИЗИКА" № гос. рег.16:13:080101:521-16/012/2018-6</t>
    </r>
  </si>
  <si>
    <r>
      <t xml:space="preserve">Здание (производственный цех № 7), назначение : нежилое,  кадастровый номер 16:13:080101:550, площадь 2944.6 кв.м.(общая долевая собственность 1/2, здание принадлежит на праве общей долевой собственности ООО "Айрон" в размере 1/2 доли и ИП Кадырову А.А. в размере 1/2 доли), этаж 1, в том числе подземных 0,  местоположение: Республика Татарстан, Бугульминский муниципальный район, Ключевское сельское поселение, с Ключи, ул Озерная, д 8. 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КУВИ-001/2025-26334018 от 31.01.2025: запрещение  регистрации;  ипотека в пользу ООО "СБК ГЕОФИЗИКА" ( ИНН: 7706806973, ОГРН: 1147746215781).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>кадастровые номера иных объектов недвижимости, в пределах которых расположен объект недвижимости:16:13:080101:516.</t>
    </r>
  </si>
  <si>
    <r>
      <t xml:space="preserve">Нежилое здание (цех отгрузки готовой продукции) с кадастровым номером 16:13:080101:565 площадью 523.7 кв.м., количество этажей: 1, расположенное по адресу: Республика Татарстан, р-н Бугульминский муниципальный, с/п Ключевское, с Ключи, ул Озерная, д 8. </t>
    </r>
    <r>
      <rPr>
        <b/>
        <sz val="12"/>
        <color theme="1"/>
        <rFont val="Times New Roman"/>
        <family val="1"/>
        <charset val="204"/>
      </rPr>
      <t xml:space="preserve">Здание принадлежит на праве общей долевой собственности  ООО "Айрон" в размере 1/2 доли и ИП Кадырову А.А.  в размере 1/2 доли.                                                                                    Ограничение (обременение) по данным выписки ЕГРН №КУВИ-001/2025-26333897 от 31.01.2025: </t>
    </r>
    <r>
      <rPr>
        <sz val="12"/>
        <color theme="1"/>
        <rFont val="Times New Roman"/>
        <family val="1"/>
        <charset val="204"/>
      </rPr>
      <t>запрещение регистрации; ипотека в пользу ООО "СБК ГЕОФИЗИКА"№№ гос.рег. 16:13:080101:565-16/012/2018-13,16:13:080101:565-16/012/2018-14</t>
    </r>
  </si>
  <si>
    <r>
      <t xml:space="preserve">Земельный участок c кадастровым номером 16:13:080101:110 площадью 639 +/- 8.85 кв.м., категория земель: земли населенных пунктов, виды разрешенного использования: производственная деятельность.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
поселение, с Ключи, ул. Озерная, 8г.                                                 </t>
    </r>
    <r>
      <rPr>
        <b/>
        <sz val="12"/>
        <rFont val="Times New Roman"/>
        <family val="1"/>
        <charset val="204"/>
      </rPr>
      <t>Ограничение (обременение) в сответствии с выпиской ЕГРН №КУВИ-001/2025-26332703 от 31.01.2025</t>
    </r>
    <r>
      <rPr>
        <sz val="12"/>
        <rFont val="Times New Roman"/>
        <family val="1"/>
        <charset val="204"/>
      </rPr>
      <t>: запрещение регистрации № гос рег.:16:13:080101:110-16/127/2024-10,16:13:080101:110-16/203/2023-5; ипотека в пользу ООО "СБК ГЕОФИЗИКА", № гос. рег.16:13:080101:110-16/120/2020-3</t>
    </r>
  </si>
  <si>
    <r>
      <t xml:space="preserve">Земельный участок с кадастровым номером 16:13:080101:107, площадью 3590 +/- 21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
Ключевское сельское поселение, тер. Фабрика дверей, з/у 1136.  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 объект недвимого имущества с кадастровым № 16:13:080101:908.  </t>
    </r>
    <r>
      <rPr>
        <b/>
        <sz val="12"/>
        <color theme="1"/>
        <rFont val="Times New Roman"/>
        <family val="1"/>
        <charset val="204"/>
      </rPr>
      <t>Ограничение (обременение) в соответствии с выпиской ЕГРН  № КУВИ-001/2025-204223845 от 07.11.2025:</t>
    </r>
    <r>
      <rPr>
        <sz val="12"/>
        <color theme="1"/>
        <rFont val="Times New Roman"/>
        <family val="1"/>
        <charset val="204"/>
      </rPr>
      <t xml:space="preserve"> ипотека в пользу ООО "СБК ГЕОФИЗИКА", № гос.рег.16:13:080101:107-16/012/2018-2; ипотека в пользу ПАО "Сбербанк России", № гос.рег.16:13:080101:107-16/029/2018-1.</t>
    </r>
  </si>
  <si>
    <r>
      <t xml:space="preserve">Земельный участок с кадастровым номером 16:13:080101:108, площадью 2874 +/- 19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 поселение, с Ключи, ул. Озерная, 8а.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 xml:space="preserve">в пределах земельного участка расположены объекты недвимого имущества с кадастровыми №№ 16:13:080101:908, 16:13:080101:910, 16:13:080101:909.                     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по данным выписки ЕГРН № КУВИ-001/2025-204235785 от 07.11.2025: </t>
    </r>
    <r>
      <rPr>
        <sz val="12"/>
        <color theme="1"/>
        <rFont val="Times New Roman"/>
        <family val="1"/>
        <charset val="204"/>
      </rPr>
      <t>ипотека в пользу ООО "СБК ГЕОФИЗИКА", № гос.рег.16:13:080101:108-16/012/2018-2;  № гос.рег.16:13:080101:108-16/203/2024-12; ипотека в пользу ПАО "Сбербанк России", № гос.рег.16:13:080101:108-16/029/2018-1.</t>
    </r>
  </si>
  <si>
    <r>
      <t xml:space="preserve">Земельный участок с кадастровым номером 16:13:080101:109 площадью 4077 +/- 22 кв.м., категория земель: земли населенных пунктов, виды разрешенного использования: для производственных целей.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 поселение, с Ключи, ул. Озерная, 8е.                                               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расположены объекты недвимого имущества с кадастровыми №№16:13:080101:910, 16:13:080101:909. </t>
    </r>
    <r>
      <rPr>
        <b/>
        <sz val="12"/>
        <color theme="1"/>
        <rFont val="Times New Roman"/>
        <family val="1"/>
        <charset val="204"/>
      </rPr>
      <t>Ограничение (обременение) в соответствии с выпиской ЕГРН № КУВИ-001/2025-204227238  от 07.11.2025:</t>
    </r>
    <r>
      <rPr>
        <sz val="12"/>
        <color theme="1"/>
        <rFont val="Times New Roman"/>
        <family val="1"/>
        <charset val="204"/>
      </rPr>
      <t xml:space="preserve"> ипотека в пользу ООО"СБК ГЕОФИЗИКА", № гос.рег. 16:13:080101:109-16/012/2018-2; ипотека в пользу ПАО "Сбербанк России" № гос. рег. 16:13:080101:109-16/029/2018-1.</t>
    </r>
  </si>
  <si>
    <r>
      <t>Земельный участок, категория земель: земли населенных пунктов, виды разрешенного использования: для производственных целей, кадастровый номер 16:13:080101:516,  площадь 9671 +/- 68 (общая долевая собственность 1/2, имущество принадлежит на праве общей долевой собственности ИП Кадырову А.А. в размере 1/2 доли и ООО АЙРОН  в размере 1/2 доли),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район,Ключевское сельское поселение, тер. Фабрика дверей, з/у 1122.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КУВИ-001/2025-26333687 от 31.01.2025: запрещение  регистрации;  ипотека в пользу ООО "СБК ГЕОФИЗИКА" ( ИНН: 7706806973, ОГРН: 1147746215781, № гос. регистрации 16:13:080101:516-16/012/2018-22).  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в пределах земельного участка расположены объекты недвижимого имущества с кадастровыми  номерам:16:13:080101:550, 16:13:080101:565, 16:13:080101:566.</t>
    </r>
  </si>
  <si>
    <r>
      <t xml:space="preserve">Здание (объект вспомогательного использования- склад № 1), назначение: нежилое, кадастровый номер 16:13:080101:908, площадь 1488.2 кв.м., этаж 1, в том числе подземных 0,  адрес:  Республика Татарстан, Бугульминский муниципальный район,Ключевское сельское поселение, с. Ключи, ул. Озерная д 8. </t>
    </r>
    <r>
      <rPr>
        <b/>
        <sz val="12"/>
        <color theme="1"/>
        <rFont val="Times New Roman"/>
        <family val="1"/>
        <charset val="204"/>
      </rPr>
      <t xml:space="preserve">Ограничение </t>
    </r>
    <r>
      <rPr>
        <sz val="12"/>
        <color theme="1"/>
        <rFont val="Times New Roman"/>
        <family val="1"/>
        <charset val="204"/>
      </rPr>
      <t>(</t>
    </r>
    <r>
      <rPr>
        <b/>
        <sz val="12"/>
        <color theme="1"/>
        <rFont val="Times New Roman"/>
        <family val="1"/>
        <charset val="204"/>
      </rPr>
      <t>обременение)</t>
    </r>
    <r>
      <rPr>
        <sz val="12"/>
        <color theme="1"/>
        <rFont val="Times New Roman"/>
        <family val="1"/>
        <charset val="204"/>
      </rPr>
      <t xml:space="preserve"> по данным выписки ЕГРН  № КУВИ-001/2025-204252057 от  07.11.2025: ипотека в пользу ПАО "Сбербанк России" (ИНН: 7707083893) № гос. регистрации: 16:13:080101:908-16/120/2024-3; ипотека в пользу ООО "СБК ГЕОФИЗИКА", (ИНН: 7706806973), №  гос. регистрации:16:13:080101:908-16/120/2024-2.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кадастровые номера иных объектов недвижимости, в пределах которых расположен объект недвижимости: № 16:13:080101:107, 16:13:080101:108. 
</t>
    </r>
  </si>
  <si>
    <r>
      <t xml:space="preserve">Здание (объект вспомогательного использования- склад № 3 для хранения готовой продукции и сырьевых запасов), назначение: нежилое, кадастровый номер 16:13:080101:909,  площадь 781.9 кв.м., этаж 1, в том числе подземных 0, адрес:  Республика Татарстан, Бугульминский муниципальный район, Ключевское сельское
поселение, с Ключи, ул Озерная, д 8. </t>
    </r>
    <r>
      <rPr>
        <b/>
        <sz val="12"/>
        <color theme="1"/>
        <rFont val="Times New Roman"/>
        <family val="1"/>
        <charset val="204"/>
      </rPr>
      <t xml:space="preserve">Ограничение (обременение) </t>
    </r>
    <r>
      <rPr>
        <sz val="12"/>
        <color theme="1"/>
        <rFont val="Times New Roman"/>
        <family val="1"/>
        <charset val="204"/>
      </rPr>
      <t xml:space="preserve">по данным выписки ЕГРН   № КУВИ-001/2025-204260760 от 07.11.2025: ипотека в пользу ООО "СБК ГЕОФИЗИКА" ( ИНН: 7706806973) № гос. регистрации: 16:13:080101:909-16/120/2024-2, 16:13:080101:909-16/120/2024-4; ипотека в пользу ПАО"Сбербанк России" (ИНН: 7707083893), № гос.регистрации 16:13:080101:909-16/120/2024-3.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 xml:space="preserve">кадастровые номера иных объектов недвижимости, в пределах которых расположен объект недвижимости:16:13:080101:109, 16:13:080101:108, 16:13:080101:591.
</t>
    </r>
  </si>
  <si>
    <r>
      <t xml:space="preserve">Здание (объект вспомогательного использования- склад № 2 для хранения готовой продукции и сырьевых запасов), назначение: нежилое,  кадастровый номер 16:13:080101:910,  площадь 827 кв.м., этаж 1, в том числе подземных 0,   адрес: Республика Татарстан, Бугульминский муниципальный район, Ключевское сельское поселение, с. Ключи, ул. Озерная д 8. </t>
    </r>
    <r>
      <rPr>
        <b/>
        <sz val="12"/>
        <color theme="1"/>
        <rFont val="Times New Roman"/>
        <family val="1"/>
        <charset val="204"/>
      </rPr>
      <t>Ограничение (обременение)</t>
    </r>
    <r>
      <rPr>
        <sz val="12"/>
        <color theme="1"/>
        <rFont val="Times New Roman"/>
        <family val="1"/>
        <charset val="204"/>
      </rPr>
      <t xml:space="preserve">  по данным выписки ЕГРН № КУВИ-001/2025-204270369 от  07.11.2025: ипотека в пользу ПАО"Сбербанк России" (ИНН: 7707083893), № гос. регистрации: 16:13:080101:910-16/120/2024-3;  ипотека в пользу ООО "СБК ГЕОФИЗИКА" (ИНН: 7706806973),  № гос. регистрации 16:13:080101:910-16/120/2024-2.</t>
    </r>
    <r>
      <rPr>
        <b/>
        <sz val="12"/>
        <color theme="1"/>
        <rFont val="Times New Roman"/>
        <family val="1"/>
        <charset val="204"/>
      </rPr>
      <t>Для сведения:</t>
    </r>
    <r>
      <rPr>
        <sz val="12"/>
        <color theme="1"/>
        <rFont val="Times New Roman"/>
        <family val="1"/>
        <charset val="204"/>
      </rPr>
      <t xml:space="preserve"> кадастровые номера иных объектов недвижимости, в пределах которых расположен объект недвижимости:16:13:080101:109, 16:13:080101:108. 
</t>
    </r>
  </si>
  <si>
    <r>
      <t xml:space="preserve">Земельный участок с кадастровым номером 16:13:080101:592, категория земель: земли населенных пунктов, виды разрешенного использования: для производственных целей, площадь 10127 +/- 35 (общая долевая собственность 1/2, земельный участок  принадлежит на праве общей долевой собственности  ООО "Айрон" в размере 1/2 доли и ИП Кадырову А.А.  в размере 1/2 доли), 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 Ключевское сельское поселение, тер. Фабрика дверей, з/у 1121.  </t>
    </r>
    <r>
      <rPr>
        <b/>
        <sz val="12"/>
        <color theme="1"/>
        <rFont val="Times New Roman"/>
        <family val="1"/>
        <charset val="204"/>
      </rPr>
      <t>Ограничение (обременение</t>
    </r>
    <r>
      <rPr>
        <sz val="12"/>
        <color theme="1"/>
        <rFont val="Times New Roman"/>
        <family val="1"/>
        <charset val="204"/>
      </rPr>
      <t xml:space="preserve">) в соответствии с выпиской ЕГРН № КУВИ-001/2025-26000682 от 31.01.2025: запрещение регистрации; ипотека в пользу ООО "СБК ГЕОФИЗИКА" ( ИНН: 7706806973, ОГРН: 11477462157810) № гос.регистрации: 16:13:080101:592-16/012/2019-3;  ипотека в пользу ПАО "Сбербанк России", (ИНН: 7707083893) № гос. регистрации: 16:13:080101:592-16/012/2019-4, ограничения прав на земельный участок, предусмотренные ст. 56 ЗК РФ. </t>
    </r>
    <r>
      <rPr>
        <b/>
        <sz val="12"/>
        <color theme="1"/>
        <rFont val="Times New Roman"/>
        <family val="1"/>
        <charset val="204"/>
      </rPr>
      <t xml:space="preserve">Для сведения: </t>
    </r>
    <r>
      <rPr>
        <sz val="12"/>
        <color theme="1"/>
        <rFont val="Times New Roman"/>
        <family val="1"/>
        <charset val="204"/>
      </rPr>
      <t>в пределах земельного участка расположены объекты недвижимого имущества с кадастровыми  номерами: 16:13:080101:534, 16:13:080101:564. Номер записи регистрации права: 16:13:080101:592-16/012/2019-2.</t>
    </r>
  </si>
  <si>
    <r>
      <t xml:space="preserve">Нежилое здание (производственный цех №8), кадастровый номер 16:13:080101:566, площадь 1972 кв.м., количество этажей: 1, адрес: Республика Татарстан, р-н. Бугульминский, с. Ключи, ул. Озерная, д. 8. </t>
    </r>
    <r>
      <rPr>
        <b/>
        <sz val="12"/>
        <rFont val="Times New Roman"/>
        <family val="1"/>
        <charset val="204"/>
      </rPr>
      <t xml:space="preserve">Здание принадлежит на праве общей долевой собственности  ООО "Айрон" в размере 1/2 доли и ИП Кадырову А.А.  в размере 1/2 доли. </t>
    </r>
    <r>
      <rPr>
        <sz val="12"/>
        <rFont val="Times New Roman"/>
        <family val="1"/>
        <charset val="204"/>
      </rPr>
      <t xml:space="preserve">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Ограничение (обременение) в соответствии с выпиской ЕГРН № КУВИ-001/2025-26333799 от 31.01.2025: </t>
    </r>
    <r>
      <rPr>
        <sz val="12"/>
        <rFont val="Times New Roman"/>
        <family val="1"/>
        <charset val="204"/>
      </rPr>
      <t>запрещение регистрации; ипотека в пользу ООО "СБК ГЕОФИЗИКА"</t>
    </r>
  </si>
  <si>
    <r>
      <t xml:space="preserve">Земельный участок с кадастровым номером 16:13:080101:592, категория земель: земли населенных пунктов, виды разрешенного использования: для производственных целей, площадь 10127 +/- 35 (общая долевая собственность 1/2, земельный участок  принадлежит на праве общей долевой собственности  ООО "Айрон" в размере 1/2 доли и ИП Кадырову А.А.  в размере 1/2 доли),  местоположение установлено относительно ориентира, расположенного в границах участка. Почтовый
адрес ориентира: РФ, Республика Татарстан, Бугульминский муниципальный район, Ключевское сельское поселение, тер. Фабрика дверей, з/у 1121.  </t>
    </r>
    <r>
      <rPr>
        <b/>
        <sz val="12"/>
        <rFont val="Times New Roman"/>
        <family val="1"/>
        <charset val="204"/>
      </rPr>
      <t>Ограничение (обременение)</t>
    </r>
    <r>
      <rPr>
        <sz val="12"/>
        <rFont val="Times New Roman"/>
        <family val="1"/>
        <charset val="204"/>
      </rPr>
      <t xml:space="preserve"> в соответствии с выпиской ЕГРН № КУВИ-001/2025-26000682 от 31.01.2025: запрещение регистрации; ипотека в пользу ООО "СБК ГЕОФИЗИКА" ( ИНН: 7706806973, ОГРН:
11477462157810) № гос.регистрации: 16:13:080101:592-16/012/2019-3; ипотека в пользу ПАО "Сбербанк России", ИНН: 7707083893, ОГРН: 1027700132195, № гос. регистрации: 16:13:080101:592-16/012/2019-4. </t>
    </r>
    <r>
      <rPr>
        <b/>
        <sz val="12"/>
        <rFont val="Times New Roman"/>
        <family val="1"/>
        <charset val="204"/>
      </rPr>
      <t xml:space="preserve">Для сведения: </t>
    </r>
    <r>
      <rPr>
        <sz val="12"/>
        <rFont val="Times New Roman"/>
        <family val="1"/>
        <charset val="204"/>
      </rPr>
      <t xml:space="preserve">в пределах земельного участка расположены объекты недвижимого имущества с кадастровыми  номерами: 16:13:080101:534, 16:13:080101:564.
</t>
    </r>
  </si>
  <si>
    <t xml:space="preserve">Приложение № 1 </t>
  </si>
  <si>
    <t>к Договору поручения № РАД-957/2025 от 11.11.2025</t>
  </si>
  <si>
    <t>ДОВЕРИТЕЛЬ 1 (ДОЛЖНИК 1)</t>
  </si>
  <si>
    <t xml:space="preserve">______________________/ Узбеков Т.В./ </t>
  </si>
  <si>
    <t>ДОВЕРИТЕЛЬ 2 (ДОЛЖНИК 2)</t>
  </si>
  <si>
    <t>______________________/ Гандзюк О.Л./</t>
  </si>
  <si>
    <t>ПОВЕРЕННЫЙ</t>
  </si>
  <si>
    <t>_________________/ Желудкова О.Н./</t>
  </si>
  <si>
    <t>Патент на промышленный образец (номер гос. регистрации 2015501255) Декоративная панель для мебели. Срок действия 14.04.2025. Для информации: КУ подано заявление о продлении срока</t>
  </si>
  <si>
    <t xml:space="preserve">Товарный знак № 612661, срок действия 26.01.2025. Правообладатель Общество с ограниченной ответственностью "АЙРОН", 423221, Республика Татарстан, Бугульминский р-н, с. Ключи, ул. Озерная, 6 (RU). Для информации: КУ подано заявление о продлении срока </t>
  </si>
  <si>
    <t>Товарный знак № 577093, срок действия 26.01.2025. Правообладатель Общество с ограниченной ответственностью "АЙРОН", 423221, Республика Татарстан, Бугульминский р-н, с. Ключи, ул. Озерная, 6 (RU). Для информации: КУ подано заявление о продлении срока</t>
  </si>
  <si>
    <t>Товарный знак № 578757, срок действия 13.03.2025. Правообладатель Общество с ограниченной ответственностью "АЙРОН", 423221, Республика Татарстан, Бугульминский р-н, с. Ключи, ул. Озерная, 6 (RU). Для информации: КУ подано заявление о продлении срока</t>
  </si>
  <si>
    <t>Товарный знак № 611626, срок действия 13.03.2025. Правообладатель Общество с ограниченной ответственностью "АЙРОН", 423221, Республика Татарстан, Бугульминский р-н, с. Ключи, ул. Озерная, 6 (RU). Для информации: КУ подано заявление о продлении срока</t>
  </si>
  <si>
    <r>
      <t>Земельный участок, категория земель:земли населенных пунктов, виды разрешенного использования: для производственных целей, кадастровый номер 16:13:080101:569, площадь</t>
    </r>
    <r>
      <rPr>
        <b/>
        <sz val="12"/>
        <rFont val="Times New Roman"/>
        <family val="1"/>
        <charset val="204"/>
      </rPr>
      <t xml:space="preserve"> 4861 +/- 24,</t>
    </r>
    <r>
      <rPr>
        <sz val="12"/>
        <rFont val="Times New Roman"/>
        <family val="1"/>
        <charset val="204"/>
      </rPr>
      <t xml:space="preserve">  местоположение установлено относительно ориентира, расположенного в границах участка. Почтовый адрес ориентира: РФ, Республика Татарстан, Бугульминский муниципальный район, Ключевское сельское поселение, тер. Фабрика дверей, з/у 1118. </t>
    </r>
    <r>
      <rPr>
        <b/>
        <sz val="12"/>
        <rFont val="Times New Roman"/>
        <family val="1"/>
        <charset val="204"/>
      </rPr>
      <t>Ограничение (обременение)</t>
    </r>
    <r>
      <rPr>
        <sz val="12"/>
        <rFont val="Times New Roman"/>
        <family val="1"/>
        <charset val="204"/>
      </rPr>
      <t xml:space="preserve"> по данным выписки ЕГРН  № КУВИ-001/2025-23558497 от 29.01.2025: запрещение регистрации, ипотека в пользу ООО "СБК ГЕОФИЗИКА" ( ИНН: 7706806973), ограничения на ЗУ предусмотренные ст. 56 ЗК РФ.  </t>
    </r>
    <r>
      <rPr>
        <b/>
        <sz val="12"/>
        <rFont val="Times New Roman"/>
        <family val="1"/>
        <charset val="204"/>
      </rPr>
      <t>Для сведения:</t>
    </r>
    <r>
      <rPr>
        <sz val="12"/>
        <rFont val="Times New Roman"/>
        <family val="1"/>
        <charset val="204"/>
      </rPr>
      <t xml:space="preserve"> кадастровые номера расположенных в пределах земельного участка объектов недвижимости: 16:13:080101:534, 16:13:080101:537.</t>
    </r>
    <r>
      <rPr>
        <b/>
        <sz val="12"/>
        <rFont val="Times New Roman"/>
        <family val="1"/>
        <charset val="204"/>
      </rPr>
      <t xml:space="preserve"> Особые отметки:</t>
    </r>
    <r>
      <rPr>
        <sz val="12"/>
        <rFont val="Times New Roman"/>
        <family val="1"/>
        <charset val="204"/>
      </rPr>
      <t xml:space="preserve"> ограничения предусмотренные ст. 56 ЗК РФ; срок действия: c 25.03.2015; основание: постановление "Об установлении особых условий использования земельных участков, попадающих в
охранные зоны линий электропередачи, принадлежащих ОАО "Сетевая компания"" от 28.09.2010 №т1320 выдан: Глава Бугульминского муниципального района; ограничения прав  предусмотренные ст. 56 ЗК РФ; срок действия: c 25.10.2016; основание: постановление Правительства РФ "О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зон" от 24.02.2009 № 160 выдан: Правительство РФ.
</t>
    </r>
  </si>
  <si>
    <t>16:13:080101:899</t>
  </si>
  <si>
    <t>16:13:080101:91</t>
  </si>
  <si>
    <t>16:13:080101:593</t>
  </si>
  <si>
    <t>16:13:080101:111</t>
  </si>
  <si>
    <t>16:13:080101:103</t>
  </si>
  <si>
    <t>16:13:080101:302</t>
  </si>
  <si>
    <t>16:13:080101:597</t>
  </si>
  <si>
    <r>
      <t xml:space="preserve">Земельный участок, категория земель: земли населенных пунктов, виды разрешенного использования: для ведения личного подсобного хозяйства, площадь: 2148 +/- 16 кв.м., местоположение: Республика Татарстан, Бугульминский муниципальный район, Ключевское сельское поселение, с Ключи, ул. Заречная, д. 11. </t>
    </r>
    <r>
      <rPr>
        <b/>
        <sz val="12"/>
        <rFont val="Times New Roman"/>
        <family val="1"/>
        <charset val="204"/>
      </rPr>
      <t>Ограничение (обременение)</t>
    </r>
    <r>
      <rPr>
        <sz val="12"/>
        <rFont val="Times New Roman"/>
        <family val="1"/>
        <charset val="204"/>
      </rPr>
      <t xml:space="preserve"> в соответствии с выпиской 29.01.2025г. № КУВИ-001/2025-23611187: запрещение регистрации; ипотека в пользу ООО "СБК ГЕОФИЗИКА"</t>
    </r>
  </si>
  <si>
    <r>
      <t xml:space="preserve">Земельный участок, категория земель: земли населенных пунктов, виды разрешенного использования: производственная деятельность, площадь, м2: 876 +/- 10.36 кв.м., 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 поселение, с Ключи, ул. Озерная, 8б. Номер записи регистрации права: 16:13:080101:111-16/012/2019-2. </t>
    </r>
    <r>
      <rPr>
        <b/>
        <sz val="12"/>
        <rFont val="Times New Roman"/>
        <family val="1"/>
        <charset val="204"/>
      </rPr>
      <t>Ограничение (обременение)</t>
    </r>
    <r>
      <rPr>
        <sz val="12"/>
        <rFont val="Times New Roman"/>
        <family val="1"/>
        <charset val="204"/>
      </rPr>
      <t xml:space="preserve"> в соответствии с выпиской 31.01.2025г. № КУВИ-001/2025-26332301: запрещение регистрации; ипотека в пользу ООО "СБК ГЕОФИЗИКА"</t>
    </r>
  </si>
  <si>
    <r>
      <t xml:space="preserve">Земельный участок, категория земель: земли населенных пунктов, виды разрешенного использования: производственная деятельность, Площадь: 1500 +/- 27 кв.м.,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 Ключевское сельское поселение, тер. Фабрика дверей, з/у 1132. Номер записи регистрации права: 16:13:080101:91-16/012/2019-2.  </t>
    </r>
    <r>
      <rPr>
        <b/>
        <sz val="12"/>
        <rFont val="Times New Roman"/>
        <family val="1"/>
        <charset val="204"/>
      </rPr>
      <t xml:space="preserve">Ограничение (обременение) </t>
    </r>
    <r>
      <rPr>
        <sz val="12"/>
        <rFont val="Times New Roman"/>
        <family val="1"/>
        <charset val="204"/>
      </rPr>
      <t>в соответствии с выпиской от 31.01.2025г. № КУВИ-001/2025-26332378: запрещение регистрации; ипотека в пользу ООО "СБК ГЕОФИЗИКА"</t>
    </r>
  </si>
  <si>
    <t xml:space="preserve">Земельный участок, категория земель: земли населенных пунктов, виды разрешенного использования: производственная деятельность, площадь 2217 +/- 16.48 кв.м., кадастровый номер 16:13:080101:103, 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
поселение, с Ключи, ул. Озерная, 8д.  На основании выписки из ЕГРН  № КУВИ-001/2025-26333023 от 31.01.2025:  ограничение: запрещение регистрации, ипотека в пользу ООО "СБК ГЕОФИЗИКА" ( ИНН: 7706806973, ОГРН: 1147746215781). № гос. регистрации: 16:13:080101:103-16/120/2020-3.
  </t>
  </si>
  <si>
    <r>
      <t xml:space="preserve">Здание (жилой дом), назначание: жилое,  кадастровый номер 16:13:080101:302,  этаж 1, в том числе подземных 0, площадь 90 кв.м., местоположение: Республика Татарстан, Бугульминский муниципальный район, с Ключи, ул Озерная, дом 11. Для сведения: кадастровые номера иных объектов недвижимости, в пределах которых расположен объект недвижимости: 16:13:080101:597. На основании выписки из ЕГРН № КУВИ-001/2025-26333606  от 31.01.2025:  ограничение: запрещение регистрации, ипотека  в пользу ООО "СБК ГЕОФИЗИКА"   (ИНН: 7706806973, ОГРН: 1147746215781). </t>
    </r>
    <r>
      <rPr>
        <b/>
        <sz val="12"/>
        <rFont val="Times New Roman"/>
        <family val="1"/>
        <charset val="204"/>
      </rPr>
      <t xml:space="preserve"> Для сведения: </t>
    </r>
    <r>
      <rPr>
        <sz val="12"/>
        <rFont val="Times New Roman"/>
        <family val="1"/>
        <charset val="204"/>
      </rPr>
      <t xml:space="preserve">информация о лицах, зарегистрированных в доме по месту жительства/месту пребывания, Организатору торгов не предоставлена.
</t>
    </r>
  </si>
  <si>
    <t xml:space="preserve">Земельный участок, категория земель:  земли населенных пунктов, виды разрешенного использования: для ведения личного подсобного хозяйства, кадастровый номер 16:13:080101:597,  площадь 3796 +/- 22,  местоположение установлено относительно ориентира, расположенного в границах участка. Почтовый адрес ориентира: Республика Татарстан, Бугульминский муниципальный район, Ключевское сельское поселение, с Ключи, ул. Озерная, д. 11. Для сведения: кадастровые номера расположенных в пределах земельного участка объектов недвижимости: 16:13:080101:302, 16:13:000000:3012. На основании выписки из ЕГРН  № КУВИ-001/2025-18298129 от 23.01.2025: ограничение: запрещение регистрации, ООО "СБК ГЕОФИЗИКА" ( ИНН: 7706806973, ОГРН: 1147746215781).
</t>
  </si>
  <si>
    <r>
      <t>Земельный участок, категория земель: земли населенных пунктов, виды разрешенного использования: производственная деятельность, площадь: 3933 +/- 22 кв.м., местоположение установлено относительно ориентира, расположенного в границах участка. Почтовый адрес ориентира: Российская Федерация, Республика Татарстан, Бугульминский муниципальный район, Ключевское сельское поселение, тер. Фабрика дверей, з/у 1137, Номер записи регистрации права: 16:13:080101:593-16/012/2019-5.</t>
    </r>
    <r>
      <rPr>
        <b/>
        <sz val="12"/>
        <rFont val="Times New Roman"/>
        <family val="1"/>
        <charset val="204"/>
      </rPr>
      <t xml:space="preserve"> Ограничение (обременение)</t>
    </r>
    <r>
      <rPr>
        <sz val="12"/>
        <rFont val="Times New Roman"/>
        <family val="1"/>
        <charset val="204"/>
      </rPr>
      <t xml:space="preserve"> в соответствии с выпиской 28.01.2025г. № КУВИ-001/2025-24073729: запрещение регистрации; ипотека в пользу ООО "СБК ГЕОФИЗИКА"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</si>
</sst>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NewRomanPS-BoldMT"/>
      <charset val="204"/>
    </font>
    <font>
      <b/>
      <sz val="12"/>
      <name val="Times New Roman"/>
      <family val="1"/>
      <charset val="204"/>
    </font>
    <font>
      <sz val="12"/>
      <name val="TimesNewRomanPS-BoldMT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0" fontId="2" fillId="3" borderId="1" xfId="0" quotePrefix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0" fontId="1" fillId="3" borderId="1" xfId="0" quotePrefix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1" xfId="1" quotePrefix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quotePrefix="1" applyFont="1" applyFill="1" applyBorder="1" applyAlignment="1">
      <alignment horizontal="left" vertical="top" wrapText="1"/>
    </xf>
    <xf numFmtId="0" fontId="2" fillId="3" borderId="1" xfId="0" quotePrefix="1" applyFont="1" applyFill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0" fillId="0" borderId="0" xfId="0" applyFont="1"/>
    <xf numFmtId="0" fontId="9" fillId="0" borderId="0" xfId="0" applyFont="1"/>
    <xf numFmtId="0" fontId="11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top" wrapText="1"/>
    </xf>
    <xf numFmtId="164" fontId="11" fillId="3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</cellXfs>
  <cellStyles count="2">
    <cellStyle name="Обычный" xfId="0" builtinId="0"/>
    <cellStyle name="Обычный 1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572"/>
  <sheetViews>
    <sheetView tabSelected="1" zoomScale="70" zoomScaleNormal="70" workbookViewId="0">
      <selection activeCell="C8" sqref="C8:C546"/>
    </sheetView>
  </sheetViews>
  <sheetFormatPr defaultRowHeight="15"/>
  <cols>
    <col min="3" max="3" width="15" customWidth="1"/>
    <col min="4" max="4" width="16.28515625" customWidth="1"/>
    <col min="5" max="5" width="64.28515625" customWidth="1"/>
    <col min="6" max="6" width="21.5703125" customWidth="1"/>
    <col min="7" max="7" width="19.28515625" customWidth="1"/>
    <col min="8" max="8" width="17.42578125" customWidth="1"/>
    <col min="9" max="9" width="18.5703125" customWidth="1"/>
    <col min="10" max="10" width="21" hidden="1" customWidth="1"/>
    <col min="11" max="11" width="22.7109375" hidden="1" customWidth="1"/>
    <col min="12" max="12" width="18.7109375" customWidth="1"/>
    <col min="13" max="13" width="13" customWidth="1"/>
  </cols>
  <sheetData>
    <row r="2" spans="3:12">
      <c r="F2" s="40" t="s">
        <v>543</v>
      </c>
      <c r="G2" s="40"/>
      <c r="H2" s="40"/>
      <c r="I2" s="40"/>
      <c r="J2" s="40"/>
      <c r="K2" s="40"/>
      <c r="L2" s="40"/>
    </row>
    <row r="3" spans="3:12">
      <c r="F3" s="40" t="s">
        <v>544</v>
      </c>
      <c r="G3" s="40"/>
      <c r="H3" s="40"/>
      <c r="I3" s="40"/>
      <c r="J3" s="40"/>
      <c r="K3" s="40"/>
      <c r="L3" s="40"/>
    </row>
    <row r="5" spans="3:12" ht="15.75">
      <c r="C5" s="49" t="s">
        <v>500</v>
      </c>
      <c r="D5" s="49"/>
      <c r="E5" s="49"/>
      <c r="F5" s="49"/>
      <c r="G5" s="49"/>
      <c r="H5" s="49"/>
      <c r="I5" s="49"/>
      <c r="J5" s="49"/>
      <c r="K5" s="49"/>
      <c r="L5" s="49"/>
    </row>
    <row r="6" spans="3:12" ht="76.5" customHeight="1">
      <c r="C6" s="50" t="s">
        <v>0</v>
      </c>
      <c r="D6" s="37" t="s">
        <v>1</v>
      </c>
      <c r="E6" s="37" t="s">
        <v>2</v>
      </c>
      <c r="F6" s="37" t="s">
        <v>3</v>
      </c>
      <c r="G6" s="37" t="s">
        <v>4</v>
      </c>
      <c r="H6" s="37" t="s">
        <v>5</v>
      </c>
      <c r="I6" s="37" t="s">
        <v>6</v>
      </c>
      <c r="J6" s="43" t="s">
        <v>7</v>
      </c>
      <c r="K6" s="44" t="s">
        <v>8</v>
      </c>
      <c r="L6" s="46" t="s">
        <v>9</v>
      </c>
    </row>
    <row r="7" spans="3:12">
      <c r="C7" s="50"/>
      <c r="D7" s="37"/>
      <c r="E7" s="37"/>
      <c r="F7" s="37"/>
      <c r="G7" s="37"/>
      <c r="H7" s="37"/>
      <c r="I7" s="37"/>
      <c r="J7" s="43"/>
      <c r="K7" s="45"/>
      <c r="L7" s="46"/>
    </row>
    <row r="8" spans="3:12" ht="251.25" customHeight="1">
      <c r="C8" s="47" t="s">
        <v>10</v>
      </c>
      <c r="D8" s="1" t="s">
        <v>11</v>
      </c>
      <c r="E8" s="19" t="s">
        <v>533</v>
      </c>
      <c r="F8" s="1" t="s">
        <v>12</v>
      </c>
      <c r="G8" s="1" t="s">
        <v>13</v>
      </c>
      <c r="H8" s="1">
        <v>679</v>
      </c>
      <c r="I8" s="1">
        <v>1</v>
      </c>
      <c r="J8" s="2">
        <v>1669350</v>
      </c>
      <c r="K8" s="2">
        <f>J8*1.05</f>
        <v>1752817.5</v>
      </c>
      <c r="L8" s="1" t="s">
        <v>14</v>
      </c>
    </row>
    <row r="9" spans="3:12" ht="242.25" customHeight="1">
      <c r="C9" s="47"/>
      <c r="D9" s="1" t="s">
        <v>11</v>
      </c>
      <c r="E9" s="19" t="s">
        <v>534</v>
      </c>
      <c r="F9" s="1" t="s">
        <v>15</v>
      </c>
      <c r="G9" s="1" t="s">
        <v>13</v>
      </c>
      <c r="H9" s="1">
        <v>676</v>
      </c>
      <c r="I9" s="1">
        <v>1</v>
      </c>
      <c r="J9" s="2">
        <v>1405386</v>
      </c>
      <c r="K9" s="2">
        <f t="shared" ref="K9:K63" si="0">J9*1.05</f>
        <v>1475655.3</v>
      </c>
      <c r="L9" s="1" t="s">
        <v>14</v>
      </c>
    </row>
    <row r="10" spans="3:12" ht="252">
      <c r="C10" s="47"/>
      <c r="D10" s="1" t="s">
        <v>11</v>
      </c>
      <c r="E10" s="19" t="s">
        <v>535</v>
      </c>
      <c r="F10" s="1" t="s">
        <v>16</v>
      </c>
      <c r="G10" s="1" t="s">
        <v>13</v>
      </c>
      <c r="H10" s="1">
        <v>677</v>
      </c>
      <c r="I10" s="1">
        <v>1</v>
      </c>
      <c r="J10" s="2">
        <v>1815171</v>
      </c>
      <c r="K10" s="2">
        <f t="shared" si="0"/>
        <v>1905929.55</v>
      </c>
      <c r="L10" s="1" t="s">
        <v>14</v>
      </c>
    </row>
    <row r="11" spans="3:12" ht="236.25">
      <c r="C11" s="47"/>
      <c r="D11" s="19" t="s">
        <v>11</v>
      </c>
      <c r="E11" s="19" t="s">
        <v>525</v>
      </c>
      <c r="F11" s="19" t="s">
        <v>17</v>
      </c>
      <c r="G11" s="19" t="s">
        <v>13</v>
      </c>
      <c r="H11" s="19">
        <v>464</v>
      </c>
      <c r="I11" s="19">
        <v>1</v>
      </c>
      <c r="J11" s="20">
        <v>3234690</v>
      </c>
      <c r="K11" s="20">
        <f t="shared" si="0"/>
        <v>3396424.5</v>
      </c>
      <c r="L11" s="19" t="s">
        <v>14</v>
      </c>
    </row>
    <row r="12" spans="3:12" ht="189">
      <c r="C12" s="47"/>
      <c r="D12" s="19" t="s">
        <v>11</v>
      </c>
      <c r="E12" s="19" t="s">
        <v>526</v>
      </c>
      <c r="F12" s="19" t="s">
        <v>18</v>
      </c>
      <c r="G12" s="19" t="s">
        <v>13</v>
      </c>
      <c r="H12" s="19">
        <v>465</v>
      </c>
      <c r="I12" s="19">
        <v>1</v>
      </c>
      <c r="J12" s="21">
        <v>1445300</v>
      </c>
      <c r="K12" s="21">
        <f t="shared" si="0"/>
        <v>1517565</v>
      </c>
      <c r="L12" s="19" t="s">
        <v>14</v>
      </c>
    </row>
    <row r="13" spans="3:12" ht="236.25">
      <c r="C13" s="47"/>
      <c r="D13" s="19" t="s">
        <v>11</v>
      </c>
      <c r="E13" s="19" t="s">
        <v>527</v>
      </c>
      <c r="F13" s="19" t="s">
        <v>19</v>
      </c>
      <c r="G13" s="19" t="s">
        <v>13</v>
      </c>
      <c r="H13" s="19">
        <v>678</v>
      </c>
      <c r="I13" s="19">
        <v>1</v>
      </c>
      <c r="J13" s="21">
        <v>2019400</v>
      </c>
      <c r="K13" s="21">
        <f t="shared" si="0"/>
        <v>2120370</v>
      </c>
      <c r="L13" s="19" t="s">
        <v>14</v>
      </c>
    </row>
    <row r="14" spans="3:12" ht="409.5" customHeight="1">
      <c r="C14" s="47"/>
      <c r="D14" s="19" t="s">
        <v>11</v>
      </c>
      <c r="E14" s="19" t="s">
        <v>507</v>
      </c>
      <c r="F14" s="19" t="s">
        <v>20</v>
      </c>
      <c r="G14" s="19" t="s">
        <v>13</v>
      </c>
      <c r="H14" s="22">
        <v>468</v>
      </c>
      <c r="I14" s="19">
        <v>1</v>
      </c>
      <c r="J14" s="20">
        <v>3642464</v>
      </c>
      <c r="K14" s="20">
        <f t="shared" si="0"/>
        <v>3824587.2</v>
      </c>
      <c r="L14" s="19" t="s">
        <v>14</v>
      </c>
    </row>
    <row r="15" spans="3:12" ht="409.5" customHeight="1">
      <c r="C15" s="47"/>
      <c r="D15" s="19" t="s">
        <v>11</v>
      </c>
      <c r="E15" s="19" t="s">
        <v>520</v>
      </c>
      <c r="F15" s="19" t="s">
        <v>21</v>
      </c>
      <c r="G15" s="19" t="s">
        <v>13</v>
      </c>
      <c r="H15" s="19">
        <v>683</v>
      </c>
      <c r="I15" s="19">
        <v>1</v>
      </c>
      <c r="J15" s="20">
        <v>3044703</v>
      </c>
      <c r="K15" s="20">
        <f t="shared" si="0"/>
        <v>3196938.15</v>
      </c>
      <c r="L15" s="19" t="s">
        <v>14</v>
      </c>
    </row>
    <row r="16" spans="3:12" ht="161.25" customHeight="1">
      <c r="C16" s="47"/>
      <c r="D16" s="19" t="s">
        <v>11</v>
      </c>
      <c r="E16" s="19" t="s">
        <v>521</v>
      </c>
      <c r="F16" s="19" t="s">
        <v>22</v>
      </c>
      <c r="G16" s="19" t="s">
        <v>13</v>
      </c>
      <c r="H16" s="19">
        <v>702</v>
      </c>
      <c r="I16" s="19">
        <v>1</v>
      </c>
      <c r="J16" s="20">
        <v>21433853</v>
      </c>
      <c r="K16" s="20">
        <f t="shared" si="0"/>
        <v>22505545.650000002</v>
      </c>
      <c r="L16" s="19" t="s">
        <v>14</v>
      </c>
    </row>
    <row r="17" spans="3:13" ht="189">
      <c r="C17" s="47"/>
      <c r="D17" s="19" t="s">
        <v>11</v>
      </c>
      <c r="E17" s="19" t="s">
        <v>516</v>
      </c>
      <c r="F17" s="19" t="s">
        <v>23</v>
      </c>
      <c r="G17" s="19" t="s">
        <v>13</v>
      </c>
      <c r="H17" s="19">
        <v>701</v>
      </c>
      <c r="I17" s="19">
        <v>1</v>
      </c>
      <c r="J17" s="20">
        <v>8275716</v>
      </c>
      <c r="K17" s="20">
        <f t="shared" si="0"/>
        <v>8689501.8000000007</v>
      </c>
      <c r="L17" s="19" t="s">
        <v>14</v>
      </c>
    </row>
    <row r="18" spans="3:13" ht="177" customHeight="1">
      <c r="C18" s="47"/>
      <c r="D18" s="19" t="s">
        <v>11</v>
      </c>
      <c r="E18" s="19" t="s">
        <v>517</v>
      </c>
      <c r="F18" s="19" t="s">
        <v>24</v>
      </c>
      <c r="G18" s="19" t="s">
        <v>13</v>
      </c>
      <c r="H18" s="19">
        <v>700</v>
      </c>
      <c r="I18" s="19">
        <v>1</v>
      </c>
      <c r="J18" s="20">
        <v>8761201</v>
      </c>
      <c r="K18" s="20">
        <f t="shared" si="0"/>
        <v>9199261.0500000007</v>
      </c>
      <c r="L18" s="19" t="s">
        <v>14</v>
      </c>
    </row>
    <row r="19" spans="3:13" ht="141.75">
      <c r="C19" s="47"/>
      <c r="D19" s="19" t="s">
        <v>11</v>
      </c>
      <c r="E19" s="19" t="s">
        <v>528</v>
      </c>
      <c r="F19" s="19" t="s">
        <v>25</v>
      </c>
      <c r="G19" s="19" t="s">
        <v>13</v>
      </c>
      <c r="H19" s="22">
        <v>141</v>
      </c>
      <c r="I19" s="19">
        <v>1</v>
      </c>
      <c r="J19" s="20">
        <v>28559923</v>
      </c>
      <c r="K19" s="20">
        <f t="shared" si="0"/>
        <v>29987919.150000002</v>
      </c>
      <c r="L19" s="19" t="s">
        <v>14</v>
      </c>
    </row>
    <row r="20" spans="3:13" ht="267.75" customHeight="1">
      <c r="C20" s="47"/>
      <c r="D20" s="19" t="s">
        <v>11</v>
      </c>
      <c r="E20" s="19" t="s">
        <v>536</v>
      </c>
      <c r="F20" s="19" t="s">
        <v>26</v>
      </c>
      <c r="G20" s="19" t="s">
        <v>13</v>
      </c>
      <c r="H20" s="19">
        <v>674</v>
      </c>
      <c r="I20" s="19">
        <v>1</v>
      </c>
      <c r="J20" s="20">
        <v>1789135</v>
      </c>
      <c r="K20" s="20">
        <f t="shared" si="0"/>
        <v>1878591.75</v>
      </c>
      <c r="L20" s="19" t="s">
        <v>14</v>
      </c>
    </row>
    <row r="21" spans="3:13" ht="156.75" customHeight="1">
      <c r="C21" s="47"/>
      <c r="D21" s="19" t="s">
        <v>11</v>
      </c>
      <c r="E21" s="19" t="s">
        <v>529</v>
      </c>
      <c r="F21" s="19" t="s">
        <v>27</v>
      </c>
      <c r="G21" s="19" t="s">
        <v>13</v>
      </c>
      <c r="H21" s="22">
        <v>142</v>
      </c>
      <c r="I21" s="19">
        <v>1</v>
      </c>
      <c r="J21" s="21">
        <v>6110174</v>
      </c>
      <c r="K21" s="21">
        <f t="shared" si="0"/>
        <v>6415682.7000000002</v>
      </c>
      <c r="L21" s="19" t="s">
        <v>14</v>
      </c>
    </row>
    <row r="22" spans="3:13" ht="207.75" customHeight="1">
      <c r="C22" s="47"/>
      <c r="D22" s="19" t="s">
        <v>11</v>
      </c>
      <c r="E22" s="19" t="s">
        <v>523</v>
      </c>
      <c r="F22" s="19" t="s">
        <v>28</v>
      </c>
      <c r="G22" s="19" t="s">
        <v>13</v>
      </c>
      <c r="H22" s="22" t="s">
        <v>29</v>
      </c>
      <c r="I22" s="19">
        <v>1</v>
      </c>
      <c r="J22" s="20">
        <v>11287155</v>
      </c>
      <c r="K22" s="20">
        <f t="shared" si="0"/>
        <v>11851512.75</v>
      </c>
      <c r="L22" s="19" t="s">
        <v>14</v>
      </c>
    </row>
    <row r="23" spans="3:13" ht="178.5" customHeight="1">
      <c r="C23" s="47"/>
      <c r="D23" s="19" t="s">
        <v>11</v>
      </c>
      <c r="E23" s="19" t="s">
        <v>508</v>
      </c>
      <c r="F23" s="19" t="s">
        <v>30</v>
      </c>
      <c r="G23" s="19" t="s">
        <v>13</v>
      </c>
      <c r="H23" s="19">
        <v>696</v>
      </c>
      <c r="I23" s="19">
        <v>1</v>
      </c>
      <c r="J23" s="20">
        <v>7192945</v>
      </c>
      <c r="K23" s="20">
        <f t="shared" si="0"/>
        <v>7552592.25</v>
      </c>
      <c r="L23" s="19" t="s">
        <v>14</v>
      </c>
    </row>
    <row r="24" spans="3:13" ht="189.75" customHeight="1">
      <c r="C24" s="47"/>
      <c r="D24" s="19" t="s">
        <v>11</v>
      </c>
      <c r="E24" s="19" t="s">
        <v>509</v>
      </c>
      <c r="F24" s="19" t="s">
        <v>31</v>
      </c>
      <c r="G24" s="19" t="s">
        <v>13</v>
      </c>
      <c r="H24" s="19">
        <v>695</v>
      </c>
      <c r="I24" s="19">
        <v>1</v>
      </c>
      <c r="J24" s="20">
        <v>6054530</v>
      </c>
      <c r="K24" s="20">
        <f t="shared" si="0"/>
        <v>6357256.5</v>
      </c>
      <c r="L24" s="19" t="s">
        <v>14</v>
      </c>
    </row>
    <row r="25" spans="3:13" ht="236.25" customHeight="1">
      <c r="C25" s="47"/>
      <c r="D25" s="19" t="s">
        <v>11</v>
      </c>
      <c r="E25" s="19" t="s">
        <v>530</v>
      </c>
      <c r="F25" s="19" t="s">
        <v>32</v>
      </c>
      <c r="G25" s="19" t="s">
        <v>13</v>
      </c>
      <c r="H25" s="22" t="s">
        <v>29</v>
      </c>
      <c r="I25" s="19">
        <v>1</v>
      </c>
      <c r="J25" s="20">
        <v>7516092</v>
      </c>
      <c r="K25" s="20">
        <f t="shared" si="0"/>
        <v>7891896.6000000006</v>
      </c>
      <c r="L25" s="19" t="s">
        <v>14</v>
      </c>
    </row>
    <row r="26" spans="3:13" ht="189">
      <c r="C26" s="47"/>
      <c r="D26" s="19" t="s">
        <v>11</v>
      </c>
      <c r="E26" s="19" t="s">
        <v>518</v>
      </c>
      <c r="F26" s="19" t="s">
        <v>33</v>
      </c>
      <c r="G26" s="19" t="s">
        <v>13</v>
      </c>
      <c r="H26" s="19">
        <v>697</v>
      </c>
      <c r="I26" s="19">
        <v>1</v>
      </c>
      <c r="J26" s="20">
        <v>8819908</v>
      </c>
      <c r="K26" s="20">
        <f t="shared" si="0"/>
        <v>9260903.4000000004</v>
      </c>
      <c r="L26" s="19" t="s">
        <v>14</v>
      </c>
    </row>
    <row r="27" spans="3:13" ht="173.25">
      <c r="C27" s="47"/>
      <c r="D27" s="19" t="s">
        <v>11</v>
      </c>
      <c r="E27" s="19" t="s">
        <v>519</v>
      </c>
      <c r="F27" s="19" t="s">
        <v>34</v>
      </c>
      <c r="G27" s="19" t="s">
        <v>13</v>
      </c>
      <c r="H27" s="19">
        <v>698</v>
      </c>
      <c r="I27" s="19">
        <v>1</v>
      </c>
      <c r="J27" s="20">
        <v>5559345</v>
      </c>
      <c r="K27" s="20">
        <f t="shared" si="0"/>
        <v>5837312.25</v>
      </c>
      <c r="L27" s="19" t="s">
        <v>14</v>
      </c>
    </row>
    <row r="28" spans="3:13" ht="251.25" customHeight="1">
      <c r="C28" s="47"/>
      <c r="D28" s="19" t="s">
        <v>11</v>
      </c>
      <c r="E28" s="19" t="s">
        <v>524</v>
      </c>
      <c r="F28" s="19" t="s">
        <v>35</v>
      </c>
      <c r="G28" s="19" t="s">
        <v>13</v>
      </c>
      <c r="H28" s="19">
        <v>692</v>
      </c>
      <c r="I28" s="19">
        <v>1</v>
      </c>
      <c r="J28" s="20">
        <v>1473048</v>
      </c>
      <c r="K28" s="20">
        <f t="shared" si="0"/>
        <v>1546700.4000000001</v>
      </c>
      <c r="L28" s="19" t="s">
        <v>14</v>
      </c>
      <c r="M28" s="23"/>
    </row>
    <row r="29" spans="3:13" ht="189">
      <c r="C29" s="47"/>
      <c r="D29" s="1" t="s">
        <v>11</v>
      </c>
      <c r="E29" s="19" t="s">
        <v>531</v>
      </c>
      <c r="F29" s="1" t="s">
        <v>36</v>
      </c>
      <c r="G29" s="1" t="s">
        <v>13</v>
      </c>
      <c r="H29" s="1">
        <v>675</v>
      </c>
      <c r="I29" s="1">
        <v>1</v>
      </c>
      <c r="J29" s="2">
        <v>1336744</v>
      </c>
      <c r="K29" s="2">
        <f t="shared" si="0"/>
        <v>1403581.2</v>
      </c>
      <c r="L29" s="1" t="s">
        <v>14</v>
      </c>
    </row>
    <row r="30" spans="3:13" ht="255" customHeight="1">
      <c r="C30" s="47"/>
      <c r="D30" s="19" t="s">
        <v>11</v>
      </c>
      <c r="E30" s="19" t="s">
        <v>515</v>
      </c>
      <c r="F30" s="19" t="s">
        <v>37</v>
      </c>
      <c r="G30" s="19" t="s">
        <v>13</v>
      </c>
      <c r="H30" s="19">
        <v>693</v>
      </c>
      <c r="I30" s="19">
        <v>1</v>
      </c>
      <c r="J30" s="20">
        <v>5033530</v>
      </c>
      <c r="K30" s="20">
        <f t="shared" si="0"/>
        <v>5285206.5</v>
      </c>
      <c r="L30" s="19" t="s">
        <v>14</v>
      </c>
    </row>
    <row r="31" spans="3:13" ht="189">
      <c r="C31" s="47"/>
      <c r="D31" s="19" t="s">
        <v>11</v>
      </c>
      <c r="E31" s="19" t="s">
        <v>510</v>
      </c>
      <c r="F31" s="19" t="s">
        <v>38</v>
      </c>
      <c r="G31" s="19" t="s">
        <v>13</v>
      </c>
      <c r="H31" s="19">
        <v>699</v>
      </c>
      <c r="I31" s="19">
        <v>1</v>
      </c>
      <c r="J31" s="20">
        <v>466109</v>
      </c>
      <c r="K31" s="20">
        <f t="shared" si="0"/>
        <v>489414.45</v>
      </c>
      <c r="L31" s="19" t="s">
        <v>14</v>
      </c>
    </row>
    <row r="32" spans="3:13" ht="409.5">
      <c r="C32" s="47"/>
      <c r="D32" s="1" t="s">
        <v>11</v>
      </c>
      <c r="E32" s="18" t="s">
        <v>556</v>
      </c>
      <c r="F32" s="1" t="s">
        <v>39</v>
      </c>
      <c r="G32" s="1" t="s">
        <v>13</v>
      </c>
      <c r="H32" s="1">
        <v>684</v>
      </c>
      <c r="I32" s="1">
        <v>1</v>
      </c>
      <c r="J32" s="2">
        <v>2109674</v>
      </c>
      <c r="K32" s="2">
        <f t="shared" si="0"/>
        <v>2215157.7000000002</v>
      </c>
      <c r="L32" s="1" t="s">
        <v>14</v>
      </c>
      <c r="M32" s="23"/>
    </row>
    <row r="33" spans="3:13" ht="236.25">
      <c r="C33" s="47"/>
      <c r="D33" s="19" t="s">
        <v>11</v>
      </c>
      <c r="E33" s="19" t="s">
        <v>504</v>
      </c>
      <c r="F33" s="19" t="s">
        <v>40</v>
      </c>
      <c r="G33" s="19" t="s">
        <v>13</v>
      </c>
      <c r="H33" s="19">
        <v>680</v>
      </c>
      <c r="I33" s="19">
        <v>1</v>
      </c>
      <c r="J33" s="20">
        <v>1912894</v>
      </c>
      <c r="K33" s="20">
        <f t="shared" si="0"/>
        <v>2008538.7000000002</v>
      </c>
      <c r="L33" s="19" t="s">
        <v>14</v>
      </c>
    </row>
    <row r="34" spans="3:13" ht="321" customHeight="1">
      <c r="C34" s="47"/>
      <c r="D34" s="19" t="s">
        <v>11</v>
      </c>
      <c r="E34" s="18" t="s">
        <v>542</v>
      </c>
      <c r="F34" s="19" t="s">
        <v>41</v>
      </c>
      <c r="G34" s="19" t="s">
        <v>13</v>
      </c>
      <c r="H34" s="19">
        <v>673</v>
      </c>
      <c r="I34" s="19">
        <v>1</v>
      </c>
      <c r="J34" s="20">
        <v>1853241</v>
      </c>
      <c r="K34" s="20">
        <f t="shared" si="0"/>
        <v>1945903.05</v>
      </c>
      <c r="L34" s="19" t="s">
        <v>14</v>
      </c>
    </row>
    <row r="35" spans="3:13" ht="218.25" customHeight="1">
      <c r="C35" s="47"/>
      <c r="D35" s="1" t="s">
        <v>11</v>
      </c>
      <c r="E35" s="19" t="s">
        <v>537</v>
      </c>
      <c r="F35" s="1" t="s">
        <v>42</v>
      </c>
      <c r="G35" s="1" t="s">
        <v>13</v>
      </c>
      <c r="H35" s="3" t="s">
        <v>29</v>
      </c>
      <c r="I35" s="1">
        <v>1</v>
      </c>
      <c r="J35" s="2">
        <v>7597261</v>
      </c>
      <c r="K35" s="2">
        <f t="shared" si="0"/>
        <v>7977124.0500000007</v>
      </c>
      <c r="L35" s="1" t="s">
        <v>14</v>
      </c>
      <c r="M35" s="23"/>
    </row>
    <row r="36" spans="3:13" ht="236.25" customHeight="1">
      <c r="C36" s="47"/>
      <c r="D36" s="1" t="s">
        <v>11</v>
      </c>
      <c r="E36" s="19" t="s">
        <v>538</v>
      </c>
      <c r="F36" s="1" t="s">
        <v>43</v>
      </c>
      <c r="G36" s="1" t="s">
        <v>13</v>
      </c>
      <c r="H36" s="3" t="s">
        <v>29</v>
      </c>
      <c r="I36" s="1">
        <v>1</v>
      </c>
      <c r="J36" s="2">
        <v>3991599</v>
      </c>
      <c r="K36" s="2">
        <f t="shared" si="0"/>
        <v>4191178.95</v>
      </c>
      <c r="L36" s="1" t="s">
        <v>14</v>
      </c>
      <c r="M36" s="23"/>
    </row>
    <row r="37" spans="3:13" ht="236.25" customHeight="1">
      <c r="C37" s="47"/>
      <c r="D37" s="1" t="s">
        <v>11</v>
      </c>
      <c r="E37" s="19" t="s">
        <v>539</v>
      </c>
      <c r="F37" s="1" t="s">
        <v>44</v>
      </c>
      <c r="G37" s="1" t="s">
        <v>13</v>
      </c>
      <c r="H37" s="3" t="s">
        <v>29</v>
      </c>
      <c r="I37" s="1">
        <v>1</v>
      </c>
      <c r="J37" s="2">
        <v>4221835</v>
      </c>
      <c r="K37" s="2">
        <f t="shared" si="0"/>
        <v>4432926.75</v>
      </c>
      <c r="L37" s="1" t="s">
        <v>14</v>
      </c>
      <c r="M37" s="23"/>
    </row>
    <row r="38" spans="3:13" ht="29.25" customHeight="1">
      <c r="C38" s="47"/>
      <c r="D38" s="33"/>
      <c r="E38" s="34"/>
      <c r="F38" s="33"/>
      <c r="G38" s="33"/>
      <c r="H38" s="35"/>
      <c r="I38" s="33"/>
      <c r="J38" s="36">
        <v>1673828</v>
      </c>
      <c r="K38" s="36">
        <f t="shared" si="0"/>
        <v>1757519.4000000001</v>
      </c>
      <c r="L38" s="33"/>
    </row>
    <row r="39" spans="3:13" ht="47.25">
      <c r="C39" s="47"/>
      <c r="D39" s="1" t="s">
        <v>11</v>
      </c>
      <c r="E39" s="4" t="s">
        <v>45</v>
      </c>
      <c r="F39" s="5" t="s">
        <v>29</v>
      </c>
      <c r="G39" s="5" t="s">
        <v>46</v>
      </c>
      <c r="H39" s="1">
        <v>259</v>
      </c>
      <c r="I39" s="1">
        <v>1</v>
      </c>
      <c r="J39" s="2">
        <v>1167667</v>
      </c>
      <c r="K39" s="2">
        <f t="shared" si="0"/>
        <v>1226050.3500000001</v>
      </c>
      <c r="L39" s="1" t="s">
        <v>14</v>
      </c>
    </row>
    <row r="40" spans="3:13" ht="15.75">
      <c r="C40" s="47"/>
      <c r="D40" s="1" t="s">
        <v>11</v>
      </c>
      <c r="E40" s="4" t="s">
        <v>47</v>
      </c>
      <c r="F40" s="5" t="s">
        <v>29</v>
      </c>
      <c r="G40" s="5" t="s">
        <v>46</v>
      </c>
      <c r="H40" s="1">
        <v>38</v>
      </c>
      <c r="I40" s="1">
        <v>1</v>
      </c>
      <c r="J40" s="2">
        <v>1167667</v>
      </c>
      <c r="K40" s="2">
        <f t="shared" si="0"/>
        <v>1226050.3500000001</v>
      </c>
      <c r="L40" s="6" t="s">
        <v>14</v>
      </c>
    </row>
    <row r="41" spans="3:13" ht="47.25">
      <c r="C41" s="47"/>
      <c r="D41" s="1" t="s">
        <v>11</v>
      </c>
      <c r="E41" s="4" t="s">
        <v>48</v>
      </c>
      <c r="F41" s="5" t="s">
        <v>29</v>
      </c>
      <c r="G41" s="5" t="s">
        <v>46</v>
      </c>
      <c r="H41" s="1">
        <v>185</v>
      </c>
      <c r="I41" s="1">
        <v>1</v>
      </c>
      <c r="J41" s="2">
        <v>1167667</v>
      </c>
      <c r="K41" s="2">
        <f t="shared" si="0"/>
        <v>1226050.3500000001</v>
      </c>
      <c r="L41" s="6" t="s">
        <v>14</v>
      </c>
    </row>
    <row r="42" spans="3:13" ht="15.75">
      <c r="C42" s="47"/>
      <c r="D42" s="1" t="s">
        <v>11</v>
      </c>
      <c r="E42" s="4" t="s">
        <v>49</v>
      </c>
      <c r="F42" s="5" t="s">
        <v>29</v>
      </c>
      <c r="G42" s="5" t="s">
        <v>46</v>
      </c>
      <c r="H42" s="1">
        <v>369</v>
      </c>
      <c r="I42" s="1">
        <v>1</v>
      </c>
      <c r="J42" s="2">
        <v>1243000</v>
      </c>
      <c r="K42" s="2">
        <f t="shared" si="0"/>
        <v>1305150</v>
      </c>
      <c r="L42" s="1" t="s">
        <v>14</v>
      </c>
    </row>
    <row r="43" spans="3:13" ht="15.75">
      <c r="C43" s="47"/>
      <c r="D43" s="1" t="s">
        <v>11</v>
      </c>
      <c r="E43" s="4" t="s">
        <v>50</v>
      </c>
      <c r="F43" s="5" t="s">
        <v>29</v>
      </c>
      <c r="G43" s="5" t="s">
        <v>46</v>
      </c>
      <c r="H43" s="1">
        <v>501</v>
      </c>
      <c r="I43" s="1">
        <v>1</v>
      </c>
      <c r="J43" s="2">
        <v>1205333</v>
      </c>
      <c r="K43" s="2">
        <f t="shared" si="0"/>
        <v>1265599.6500000001</v>
      </c>
      <c r="L43" s="6" t="s">
        <v>14</v>
      </c>
    </row>
    <row r="44" spans="3:13" ht="15.75">
      <c r="C44" s="47"/>
      <c r="D44" s="1" t="s">
        <v>11</v>
      </c>
      <c r="E44" s="4" t="s">
        <v>50</v>
      </c>
      <c r="F44" s="5" t="s">
        <v>29</v>
      </c>
      <c r="G44" s="5" t="s">
        <v>46</v>
      </c>
      <c r="H44" s="1">
        <v>502</v>
      </c>
      <c r="I44" s="1">
        <v>1</v>
      </c>
      <c r="J44" s="2">
        <v>1205333</v>
      </c>
      <c r="K44" s="2">
        <f t="shared" si="0"/>
        <v>1265599.6500000001</v>
      </c>
      <c r="L44" s="6" t="s">
        <v>14</v>
      </c>
    </row>
    <row r="45" spans="3:13" ht="15.75">
      <c r="C45" s="47"/>
      <c r="D45" s="1" t="s">
        <v>11</v>
      </c>
      <c r="E45" s="4" t="s">
        <v>50</v>
      </c>
      <c r="F45" s="5" t="s">
        <v>29</v>
      </c>
      <c r="G45" s="5" t="s">
        <v>46</v>
      </c>
      <c r="H45" s="1">
        <v>503</v>
      </c>
      <c r="I45" s="1">
        <v>1</v>
      </c>
      <c r="J45" s="2">
        <v>1205333</v>
      </c>
      <c r="K45" s="2">
        <f t="shared" si="0"/>
        <v>1265599.6500000001</v>
      </c>
      <c r="L45" s="6" t="s">
        <v>14</v>
      </c>
    </row>
    <row r="46" spans="3:13" ht="31.5">
      <c r="C46" s="47"/>
      <c r="D46" s="1" t="s">
        <v>11</v>
      </c>
      <c r="E46" s="4" t="s">
        <v>51</v>
      </c>
      <c r="F46" s="5" t="s">
        <v>29</v>
      </c>
      <c r="G46" s="5" t="s">
        <v>46</v>
      </c>
      <c r="H46" s="1">
        <v>639</v>
      </c>
      <c r="I46" s="1">
        <v>1</v>
      </c>
      <c r="J46" s="2">
        <v>1188</v>
      </c>
      <c r="K46" s="2">
        <f t="shared" si="0"/>
        <v>1247.4000000000001</v>
      </c>
      <c r="L46" s="1" t="s">
        <v>14</v>
      </c>
    </row>
    <row r="47" spans="3:13" ht="31.5">
      <c r="C47" s="47"/>
      <c r="D47" s="1" t="s">
        <v>11</v>
      </c>
      <c r="E47" s="4" t="s">
        <v>52</v>
      </c>
      <c r="F47" s="5" t="s">
        <v>29</v>
      </c>
      <c r="G47" s="5" t="s">
        <v>46</v>
      </c>
      <c r="H47" s="1">
        <v>631</v>
      </c>
      <c r="I47" s="1">
        <v>1</v>
      </c>
      <c r="J47" s="2">
        <v>1188</v>
      </c>
      <c r="K47" s="2">
        <f t="shared" si="0"/>
        <v>1247.4000000000001</v>
      </c>
      <c r="L47" s="1" t="s">
        <v>14</v>
      </c>
    </row>
    <row r="48" spans="3:13" ht="31.5">
      <c r="C48" s="47"/>
      <c r="D48" s="1" t="s">
        <v>11</v>
      </c>
      <c r="E48" s="4" t="s">
        <v>53</v>
      </c>
      <c r="F48" s="5" t="s">
        <v>29</v>
      </c>
      <c r="G48" s="5" t="s">
        <v>46</v>
      </c>
      <c r="H48" s="1">
        <v>632</v>
      </c>
      <c r="I48" s="1">
        <v>1</v>
      </c>
      <c r="J48" s="2">
        <v>1188</v>
      </c>
      <c r="K48" s="2">
        <f t="shared" si="0"/>
        <v>1247.4000000000001</v>
      </c>
      <c r="L48" s="1" t="s">
        <v>14</v>
      </c>
    </row>
    <row r="49" spans="3:12" ht="31.5">
      <c r="C49" s="47"/>
      <c r="D49" s="1" t="s">
        <v>11</v>
      </c>
      <c r="E49" s="4" t="s">
        <v>53</v>
      </c>
      <c r="F49" s="5" t="s">
        <v>29</v>
      </c>
      <c r="G49" s="5" t="s">
        <v>46</v>
      </c>
      <c r="H49" s="1">
        <v>633</v>
      </c>
      <c r="I49" s="1">
        <v>1</v>
      </c>
      <c r="J49" s="2">
        <v>1188</v>
      </c>
      <c r="K49" s="2">
        <f t="shared" si="0"/>
        <v>1247.4000000000001</v>
      </c>
      <c r="L49" s="1" t="s">
        <v>14</v>
      </c>
    </row>
    <row r="50" spans="3:12" ht="47.25">
      <c r="C50" s="47"/>
      <c r="D50" s="1" t="s">
        <v>11</v>
      </c>
      <c r="E50" s="4" t="s">
        <v>54</v>
      </c>
      <c r="F50" s="5" t="s">
        <v>29</v>
      </c>
      <c r="G50" s="5" t="s">
        <v>46</v>
      </c>
      <c r="H50" s="1">
        <v>636</v>
      </c>
      <c r="I50" s="1">
        <v>1</v>
      </c>
      <c r="J50" s="2">
        <v>1188</v>
      </c>
      <c r="K50" s="2">
        <f t="shared" si="0"/>
        <v>1247.4000000000001</v>
      </c>
      <c r="L50" s="1" t="s">
        <v>14</v>
      </c>
    </row>
    <row r="51" spans="3:12" ht="15.75">
      <c r="C51" s="47"/>
      <c r="D51" s="1" t="s">
        <v>11</v>
      </c>
      <c r="E51" s="4" t="s">
        <v>55</v>
      </c>
      <c r="F51" s="5" t="s">
        <v>29</v>
      </c>
      <c r="G51" s="5" t="s">
        <v>46</v>
      </c>
      <c r="H51" s="1">
        <v>640</v>
      </c>
      <c r="I51" s="1">
        <v>1</v>
      </c>
      <c r="J51" s="2">
        <v>1188</v>
      </c>
      <c r="K51" s="2">
        <f t="shared" si="0"/>
        <v>1247.4000000000001</v>
      </c>
      <c r="L51" s="1" t="s">
        <v>14</v>
      </c>
    </row>
    <row r="52" spans="3:12" ht="15.75">
      <c r="C52" s="47"/>
      <c r="D52" s="1" t="s">
        <v>11</v>
      </c>
      <c r="E52" s="4" t="s">
        <v>56</v>
      </c>
      <c r="F52" s="5" t="s">
        <v>29</v>
      </c>
      <c r="G52" s="5" t="s">
        <v>46</v>
      </c>
      <c r="H52" s="1">
        <v>637</v>
      </c>
      <c r="I52" s="1">
        <v>1</v>
      </c>
      <c r="J52" s="2">
        <v>1188</v>
      </c>
      <c r="K52" s="2">
        <f t="shared" si="0"/>
        <v>1247.4000000000001</v>
      </c>
      <c r="L52" s="6" t="s">
        <v>14</v>
      </c>
    </row>
    <row r="53" spans="3:12" ht="15.75">
      <c r="C53" s="47"/>
      <c r="D53" s="1" t="s">
        <v>11</v>
      </c>
      <c r="E53" s="4" t="s">
        <v>57</v>
      </c>
      <c r="F53" s="5" t="s">
        <v>29</v>
      </c>
      <c r="G53" s="5" t="s">
        <v>46</v>
      </c>
      <c r="H53" s="1">
        <v>638</v>
      </c>
      <c r="I53" s="1">
        <v>1</v>
      </c>
      <c r="J53" s="2">
        <v>1188</v>
      </c>
      <c r="K53" s="2">
        <f t="shared" si="0"/>
        <v>1247.4000000000001</v>
      </c>
      <c r="L53" s="6" t="s">
        <v>14</v>
      </c>
    </row>
    <row r="54" spans="3:12" ht="31.5">
      <c r="C54" s="47"/>
      <c r="D54" s="1" t="s">
        <v>11</v>
      </c>
      <c r="E54" s="4" t="s">
        <v>58</v>
      </c>
      <c r="F54" s="5" t="s">
        <v>29</v>
      </c>
      <c r="G54" s="5" t="s">
        <v>46</v>
      </c>
      <c r="H54" s="1">
        <v>650</v>
      </c>
      <c r="I54" s="1">
        <v>1</v>
      </c>
      <c r="J54" s="2">
        <v>1188</v>
      </c>
      <c r="K54" s="2">
        <f t="shared" si="0"/>
        <v>1247.4000000000001</v>
      </c>
      <c r="L54" s="1" t="s">
        <v>14</v>
      </c>
    </row>
    <row r="55" spans="3:12" ht="15.75">
      <c r="C55" s="47"/>
      <c r="D55" s="1" t="s">
        <v>11</v>
      </c>
      <c r="E55" s="4" t="s">
        <v>59</v>
      </c>
      <c r="F55" s="5" t="s">
        <v>29</v>
      </c>
      <c r="G55" s="5" t="s">
        <v>46</v>
      </c>
      <c r="H55" s="1">
        <v>649</v>
      </c>
      <c r="I55" s="1">
        <v>1</v>
      </c>
      <c r="J55" s="2">
        <v>1188</v>
      </c>
      <c r="K55" s="2">
        <f t="shared" si="0"/>
        <v>1247.4000000000001</v>
      </c>
      <c r="L55" s="1" t="s">
        <v>14</v>
      </c>
    </row>
    <row r="56" spans="3:12" ht="15.75">
      <c r="C56" s="47"/>
      <c r="D56" s="1" t="s">
        <v>11</v>
      </c>
      <c r="E56" s="4" t="s">
        <v>59</v>
      </c>
      <c r="F56" s="5" t="s">
        <v>29</v>
      </c>
      <c r="G56" s="5" t="s">
        <v>46</v>
      </c>
      <c r="H56" s="1">
        <v>648</v>
      </c>
      <c r="I56" s="1">
        <v>1</v>
      </c>
      <c r="J56" s="2">
        <v>1188</v>
      </c>
      <c r="K56" s="2">
        <f t="shared" si="0"/>
        <v>1247.4000000000001</v>
      </c>
      <c r="L56" s="6" t="s">
        <v>14</v>
      </c>
    </row>
    <row r="57" spans="3:12" ht="31.5">
      <c r="C57" s="47"/>
      <c r="D57" s="1" t="s">
        <v>11</v>
      </c>
      <c r="E57" s="4" t="s">
        <v>58</v>
      </c>
      <c r="F57" s="5" t="s">
        <v>29</v>
      </c>
      <c r="G57" s="5" t="s">
        <v>46</v>
      </c>
      <c r="H57" s="1">
        <v>651</v>
      </c>
      <c r="I57" s="1">
        <v>1</v>
      </c>
      <c r="J57" s="2">
        <v>1188</v>
      </c>
      <c r="K57" s="2">
        <f t="shared" si="0"/>
        <v>1247.4000000000001</v>
      </c>
      <c r="L57" s="1" t="s">
        <v>14</v>
      </c>
    </row>
    <row r="58" spans="3:12" ht="15.75">
      <c r="C58" s="47"/>
      <c r="D58" s="1" t="s">
        <v>11</v>
      </c>
      <c r="E58" s="4" t="s">
        <v>60</v>
      </c>
      <c r="F58" s="5" t="s">
        <v>29</v>
      </c>
      <c r="G58" s="5" t="s">
        <v>46</v>
      </c>
      <c r="H58" s="1">
        <v>656</v>
      </c>
      <c r="I58" s="1">
        <v>1</v>
      </c>
      <c r="J58" s="2">
        <v>1188</v>
      </c>
      <c r="K58" s="2">
        <f t="shared" si="0"/>
        <v>1247.4000000000001</v>
      </c>
      <c r="L58" s="1" t="s">
        <v>14</v>
      </c>
    </row>
    <row r="59" spans="3:12" ht="15.75">
      <c r="C59" s="47"/>
      <c r="D59" s="1" t="s">
        <v>11</v>
      </c>
      <c r="E59" s="4" t="s">
        <v>60</v>
      </c>
      <c r="F59" s="5" t="s">
        <v>29</v>
      </c>
      <c r="G59" s="5" t="s">
        <v>46</v>
      </c>
      <c r="H59" s="1">
        <v>657</v>
      </c>
      <c r="I59" s="1">
        <v>1</v>
      </c>
      <c r="J59" s="2">
        <v>1188</v>
      </c>
      <c r="K59" s="2">
        <f t="shared" si="0"/>
        <v>1247.4000000000001</v>
      </c>
      <c r="L59" s="1" t="s">
        <v>14</v>
      </c>
    </row>
    <row r="60" spans="3:12" ht="94.5">
      <c r="C60" s="47"/>
      <c r="D60" s="1" t="s">
        <v>11</v>
      </c>
      <c r="E60" s="4" t="s">
        <v>59</v>
      </c>
      <c r="F60" s="5" t="s">
        <v>29</v>
      </c>
      <c r="G60" s="5" t="s">
        <v>46</v>
      </c>
      <c r="H60" s="3" t="s">
        <v>61</v>
      </c>
      <c r="I60" s="1">
        <v>69</v>
      </c>
      <c r="J60" s="2">
        <v>81938</v>
      </c>
      <c r="K60" s="2">
        <f t="shared" si="0"/>
        <v>86034.900000000009</v>
      </c>
      <c r="L60" s="1" t="s">
        <v>14</v>
      </c>
    </row>
    <row r="61" spans="3:12" ht="15.75">
      <c r="C61" s="47"/>
      <c r="D61" s="1" t="s">
        <v>11</v>
      </c>
      <c r="E61" s="4" t="s">
        <v>62</v>
      </c>
      <c r="F61" s="5" t="s">
        <v>29</v>
      </c>
      <c r="G61" s="5" t="s">
        <v>46</v>
      </c>
      <c r="H61" s="1">
        <v>655</v>
      </c>
      <c r="I61" s="1">
        <v>83</v>
      </c>
      <c r="J61" s="2">
        <v>110438</v>
      </c>
      <c r="K61" s="2">
        <f t="shared" si="0"/>
        <v>115959.90000000001</v>
      </c>
      <c r="L61" s="1" t="s">
        <v>14</v>
      </c>
    </row>
    <row r="62" spans="3:12" ht="15.75">
      <c r="C62" s="47"/>
      <c r="D62" s="1" t="s">
        <v>11</v>
      </c>
      <c r="E62" s="4" t="s">
        <v>63</v>
      </c>
      <c r="F62" s="5" t="s">
        <v>29</v>
      </c>
      <c r="G62" s="5" t="s">
        <v>46</v>
      </c>
      <c r="H62" s="7" t="s">
        <v>29</v>
      </c>
      <c r="I62" s="1">
        <v>256</v>
      </c>
      <c r="J62" s="2">
        <v>304000</v>
      </c>
      <c r="K62" s="2">
        <f t="shared" si="0"/>
        <v>319200</v>
      </c>
      <c r="L62" s="1" t="s">
        <v>14</v>
      </c>
    </row>
    <row r="63" spans="3:12" ht="15.75">
      <c r="C63" s="47"/>
      <c r="D63" s="1" t="s">
        <v>11</v>
      </c>
      <c r="E63" s="4" t="s">
        <v>64</v>
      </c>
      <c r="F63" s="5" t="s">
        <v>29</v>
      </c>
      <c r="G63" s="5" t="s">
        <v>46</v>
      </c>
      <c r="H63" s="1">
        <v>41</v>
      </c>
      <c r="I63" s="1">
        <v>1</v>
      </c>
      <c r="J63" s="2">
        <v>1030298</v>
      </c>
      <c r="K63" s="2">
        <f t="shared" si="0"/>
        <v>1081812.9000000001</v>
      </c>
      <c r="L63" s="1" t="s">
        <v>14</v>
      </c>
    </row>
    <row r="64" spans="3:12" ht="47.25">
      <c r="C64" s="47"/>
      <c r="D64" s="1" t="s">
        <v>11</v>
      </c>
      <c r="E64" s="4" t="s">
        <v>65</v>
      </c>
      <c r="F64" s="5" t="s">
        <v>29</v>
      </c>
      <c r="G64" s="5" t="s">
        <v>46</v>
      </c>
      <c r="H64" s="1">
        <v>776</v>
      </c>
      <c r="I64" s="1">
        <v>1</v>
      </c>
      <c r="J64" s="2">
        <v>236805</v>
      </c>
      <c r="K64" s="2">
        <f>J64</f>
        <v>236805</v>
      </c>
      <c r="L64" s="1"/>
    </row>
    <row r="65" spans="3:12" ht="47.25">
      <c r="C65" s="47"/>
      <c r="D65" s="1" t="s">
        <v>11</v>
      </c>
      <c r="E65" s="4" t="s">
        <v>65</v>
      </c>
      <c r="F65" s="5" t="s">
        <v>29</v>
      </c>
      <c r="G65" s="5" t="s">
        <v>46</v>
      </c>
      <c r="H65" s="1">
        <v>775</v>
      </c>
      <c r="I65" s="1">
        <v>1</v>
      </c>
      <c r="J65" s="2">
        <v>236805</v>
      </c>
      <c r="K65" s="2">
        <f>J65</f>
        <v>236805</v>
      </c>
      <c r="L65" s="1"/>
    </row>
    <row r="66" spans="3:12" ht="47.25">
      <c r="C66" s="47"/>
      <c r="D66" s="1" t="s">
        <v>11</v>
      </c>
      <c r="E66" s="4" t="s">
        <v>66</v>
      </c>
      <c r="F66" s="5" t="s">
        <v>29</v>
      </c>
      <c r="G66" s="5" t="s">
        <v>46</v>
      </c>
      <c r="H66" s="1">
        <v>430</v>
      </c>
      <c r="I66" s="1">
        <v>1</v>
      </c>
      <c r="J66" s="2">
        <v>22984</v>
      </c>
      <c r="K66" s="2">
        <f t="shared" ref="K66:K72" si="1">J66*1.05</f>
        <v>24133.200000000001</v>
      </c>
      <c r="L66" s="1" t="s">
        <v>14</v>
      </c>
    </row>
    <row r="67" spans="3:12" ht="31.5">
      <c r="C67" s="47"/>
      <c r="D67" s="1" t="s">
        <v>11</v>
      </c>
      <c r="E67" s="4" t="s">
        <v>67</v>
      </c>
      <c r="F67" s="5" t="s">
        <v>29</v>
      </c>
      <c r="G67" s="5" t="s">
        <v>46</v>
      </c>
      <c r="H67" s="3">
        <v>34</v>
      </c>
      <c r="I67" s="1">
        <v>1</v>
      </c>
      <c r="J67" s="2">
        <v>1167667</v>
      </c>
      <c r="K67" s="2">
        <f t="shared" si="1"/>
        <v>1226050.3500000001</v>
      </c>
      <c r="L67" s="1" t="s">
        <v>14</v>
      </c>
    </row>
    <row r="68" spans="3:12" ht="47.25">
      <c r="C68" s="47"/>
      <c r="D68" s="1" t="s">
        <v>11</v>
      </c>
      <c r="E68" s="4" t="s">
        <v>68</v>
      </c>
      <c r="F68" s="5" t="s">
        <v>29</v>
      </c>
      <c r="G68" s="5" t="s">
        <v>46</v>
      </c>
      <c r="H68" s="1">
        <v>53</v>
      </c>
      <c r="I68" s="1">
        <v>1</v>
      </c>
      <c r="J68" s="2">
        <v>54890</v>
      </c>
      <c r="K68" s="2">
        <f t="shared" si="1"/>
        <v>57634.5</v>
      </c>
      <c r="L68" s="6" t="s">
        <v>14</v>
      </c>
    </row>
    <row r="69" spans="3:12" ht="15.75">
      <c r="C69" s="47"/>
      <c r="D69" s="1" t="s">
        <v>11</v>
      </c>
      <c r="E69" s="4" t="s">
        <v>69</v>
      </c>
      <c r="F69" s="5" t="s">
        <v>29</v>
      </c>
      <c r="G69" s="5" t="s">
        <v>46</v>
      </c>
      <c r="H69" s="1">
        <v>228</v>
      </c>
      <c r="I69" s="1">
        <v>1</v>
      </c>
      <c r="J69" s="2">
        <v>65723</v>
      </c>
      <c r="K69" s="2">
        <f t="shared" si="1"/>
        <v>69009.150000000009</v>
      </c>
      <c r="L69" s="1" t="s">
        <v>14</v>
      </c>
    </row>
    <row r="70" spans="3:12" ht="15.75">
      <c r="C70" s="47"/>
      <c r="D70" s="1" t="s">
        <v>11</v>
      </c>
      <c r="E70" s="4" t="s">
        <v>70</v>
      </c>
      <c r="F70" s="5" t="s">
        <v>29</v>
      </c>
      <c r="G70" s="5" t="s">
        <v>46</v>
      </c>
      <c r="H70" s="1">
        <v>229</v>
      </c>
      <c r="I70" s="1">
        <v>1</v>
      </c>
      <c r="J70" s="2">
        <v>65723</v>
      </c>
      <c r="K70" s="2">
        <f t="shared" si="1"/>
        <v>69009.150000000009</v>
      </c>
      <c r="L70" s="1" t="s">
        <v>14</v>
      </c>
    </row>
    <row r="71" spans="3:12" ht="126">
      <c r="C71" s="47"/>
      <c r="D71" s="1" t="s">
        <v>11</v>
      </c>
      <c r="E71" s="8" t="s">
        <v>71</v>
      </c>
      <c r="F71" s="5" t="s">
        <v>29</v>
      </c>
      <c r="G71" s="5" t="s">
        <v>46</v>
      </c>
      <c r="H71" s="1">
        <v>305</v>
      </c>
      <c r="I71" s="1">
        <v>1</v>
      </c>
      <c r="J71" s="2">
        <v>94312</v>
      </c>
      <c r="K71" s="2">
        <f t="shared" si="1"/>
        <v>99027.6</v>
      </c>
      <c r="L71" s="1" t="s">
        <v>14</v>
      </c>
    </row>
    <row r="72" spans="3:12" ht="126">
      <c r="C72" s="47"/>
      <c r="D72" s="1" t="s">
        <v>11</v>
      </c>
      <c r="E72" s="8" t="s">
        <v>72</v>
      </c>
      <c r="F72" s="5" t="s">
        <v>29</v>
      </c>
      <c r="G72" s="5" t="s">
        <v>46</v>
      </c>
      <c r="H72" s="1">
        <v>304</v>
      </c>
      <c r="I72" s="1">
        <v>1</v>
      </c>
      <c r="J72" s="2">
        <v>94312</v>
      </c>
      <c r="K72" s="2">
        <f t="shared" si="1"/>
        <v>99027.6</v>
      </c>
      <c r="L72" s="1" t="s">
        <v>14</v>
      </c>
    </row>
    <row r="73" spans="3:12" ht="15.75">
      <c r="C73" s="47"/>
      <c r="D73" s="1" t="s">
        <v>11</v>
      </c>
      <c r="E73" s="4" t="s">
        <v>73</v>
      </c>
      <c r="F73" s="5" t="s">
        <v>29</v>
      </c>
      <c r="G73" s="5" t="s">
        <v>46</v>
      </c>
      <c r="H73" s="1">
        <v>342</v>
      </c>
      <c r="I73" s="1">
        <v>1</v>
      </c>
      <c r="J73" s="2">
        <v>2387229</v>
      </c>
      <c r="K73" s="2">
        <f>J73</f>
        <v>2387229</v>
      </c>
      <c r="L73" s="1"/>
    </row>
    <row r="74" spans="3:12" ht="47.25">
      <c r="C74" s="47"/>
      <c r="D74" s="1" t="s">
        <v>11</v>
      </c>
      <c r="E74" s="4" t="s">
        <v>74</v>
      </c>
      <c r="F74" s="5" t="s">
        <v>29</v>
      </c>
      <c r="G74" s="5" t="s">
        <v>46</v>
      </c>
      <c r="H74" s="1">
        <v>654</v>
      </c>
      <c r="I74" s="1">
        <v>1</v>
      </c>
      <c r="J74" s="2">
        <v>128511</v>
      </c>
      <c r="K74" s="2">
        <f t="shared" ref="K74:K100" si="2">J74*1.05</f>
        <v>134936.55000000002</v>
      </c>
      <c r="L74" s="1" t="s">
        <v>14</v>
      </c>
    </row>
    <row r="75" spans="3:12" ht="15.75">
      <c r="C75" s="47"/>
      <c r="D75" s="1" t="s">
        <v>11</v>
      </c>
      <c r="E75" s="4" t="s">
        <v>75</v>
      </c>
      <c r="F75" s="5" t="s">
        <v>29</v>
      </c>
      <c r="G75" s="5" t="s">
        <v>46</v>
      </c>
      <c r="H75" s="1">
        <v>343</v>
      </c>
      <c r="I75" s="1">
        <v>1</v>
      </c>
      <c r="J75" s="2">
        <v>3823</v>
      </c>
      <c r="K75" s="2">
        <f t="shared" si="2"/>
        <v>4014.15</v>
      </c>
      <c r="L75" s="1" t="s">
        <v>14</v>
      </c>
    </row>
    <row r="76" spans="3:12" ht="15.75">
      <c r="C76" s="47"/>
      <c r="D76" s="1" t="s">
        <v>11</v>
      </c>
      <c r="E76" s="4" t="s">
        <v>76</v>
      </c>
      <c r="F76" s="5" t="s">
        <v>29</v>
      </c>
      <c r="G76" s="5" t="s">
        <v>46</v>
      </c>
      <c r="H76" s="1">
        <v>344</v>
      </c>
      <c r="I76" s="1">
        <v>1</v>
      </c>
      <c r="J76" s="2">
        <v>3823</v>
      </c>
      <c r="K76" s="2">
        <f t="shared" si="2"/>
        <v>4014.15</v>
      </c>
      <c r="L76" s="1" t="s">
        <v>14</v>
      </c>
    </row>
    <row r="77" spans="3:12" ht="47.25">
      <c r="C77" s="47"/>
      <c r="D77" s="1" t="s">
        <v>11</v>
      </c>
      <c r="E77" s="4" t="s">
        <v>77</v>
      </c>
      <c r="F77" s="5" t="s">
        <v>29</v>
      </c>
      <c r="G77" s="5" t="s">
        <v>46</v>
      </c>
      <c r="H77" s="1">
        <v>447</v>
      </c>
      <c r="I77" s="1">
        <v>1</v>
      </c>
      <c r="J77" s="2">
        <v>90403</v>
      </c>
      <c r="K77" s="2">
        <f t="shared" si="2"/>
        <v>94923.150000000009</v>
      </c>
      <c r="L77" s="1" t="s">
        <v>14</v>
      </c>
    </row>
    <row r="78" spans="3:12" ht="15.75">
      <c r="C78" s="47"/>
      <c r="D78" s="1" t="s">
        <v>11</v>
      </c>
      <c r="E78" s="4" t="s">
        <v>78</v>
      </c>
      <c r="F78" s="5" t="s">
        <v>29</v>
      </c>
      <c r="G78" s="5" t="s">
        <v>46</v>
      </c>
      <c r="H78" s="1">
        <v>78</v>
      </c>
      <c r="I78" s="1">
        <v>1</v>
      </c>
      <c r="J78" s="2">
        <v>65803</v>
      </c>
      <c r="K78" s="2">
        <f t="shared" si="2"/>
        <v>69093.150000000009</v>
      </c>
      <c r="L78" s="1" t="s">
        <v>14</v>
      </c>
    </row>
    <row r="79" spans="3:12" ht="15.75">
      <c r="C79" s="47"/>
      <c r="D79" s="1" t="s">
        <v>11</v>
      </c>
      <c r="E79" s="4" t="s">
        <v>79</v>
      </c>
      <c r="F79" s="5" t="s">
        <v>29</v>
      </c>
      <c r="G79" s="5" t="s">
        <v>46</v>
      </c>
      <c r="H79" s="1">
        <v>206</v>
      </c>
      <c r="I79" s="1">
        <v>1</v>
      </c>
      <c r="J79" s="2">
        <v>26757</v>
      </c>
      <c r="K79" s="2">
        <f t="shared" si="2"/>
        <v>28094.850000000002</v>
      </c>
      <c r="L79" s="6" t="s">
        <v>14</v>
      </c>
    </row>
    <row r="80" spans="3:12" ht="15.75">
      <c r="C80" s="47"/>
      <c r="D80" s="1" t="s">
        <v>11</v>
      </c>
      <c r="E80" s="4" t="s">
        <v>80</v>
      </c>
      <c r="F80" s="5" t="s">
        <v>29</v>
      </c>
      <c r="G80" s="5" t="s">
        <v>46</v>
      </c>
      <c r="H80" s="1">
        <v>208</v>
      </c>
      <c r="I80" s="1">
        <v>1</v>
      </c>
      <c r="J80" s="2">
        <v>1365417</v>
      </c>
      <c r="K80" s="2">
        <f t="shared" si="2"/>
        <v>1433687.85</v>
      </c>
      <c r="L80" s="6" t="s">
        <v>14</v>
      </c>
    </row>
    <row r="81" spans="3:12" ht="15.75">
      <c r="C81" s="47"/>
      <c r="D81" s="1" t="s">
        <v>11</v>
      </c>
      <c r="E81" s="4" t="s">
        <v>81</v>
      </c>
      <c r="F81" s="5" t="s">
        <v>29</v>
      </c>
      <c r="G81" s="5" t="s">
        <v>46</v>
      </c>
      <c r="H81" s="1">
        <v>209</v>
      </c>
      <c r="I81" s="1">
        <v>1</v>
      </c>
      <c r="J81" s="2">
        <v>2687959</v>
      </c>
      <c r="K81" s="2">
        <f t="shared" si="2"/>
        <v>2822356.95</v>
      </c>
      <c r="L81" s="6" t="s">
        <v>14</v>
      </c>
    </row>
    <row r="82" spans="3:12" ht="15.75">
      <c r="C82" s="47"/>
      <c r="D82" s="1" t="s">
        <v>11</v>
      </c>
      <c r="E82" s="4" t="s">
        <v>82</v>
      </c>
      <c r="F82" s="5" t="s">
        <v>29</v>
      </c>
      <c r="G82" s="5" t="s">
        <v>46</v>
      </c>
      <c r="H82" s="1">
        <v>281</v>
      </c>
      <c r="I82" s="1">
        <v>1</v>
      </c>
      <c r="J82" s="2">
        <v>569972</v>
      </c>
      <c r="K82" s="2">
        <f t="shared" si="2"/>
        <v>598470.6</v>
      </c>
      <c r="L82" s="1" t="s">
        <v>14</v>
      </c>
    </row>
    <row r="83" spans="3:12" ht="15.75">
      <c r="C83" s="47"/>
      <c r="D83" s="1" t="s">
        <v>11</v>
      </c>
      <c r="E83" s="4" t="s">
        <v>83</v>
      </c>
      <c r="F83" s="5" t="s">
        <v>29</v>
      </c>
      <c r="G83" s="5" t="s">
        <v>46</v>
      </c>
      <c r="H83" s="1">
        <v>350</v>
      </c>
      <c r="I83" s="1">
        <v>1</v>
      </c>
      <c r="J83" s="2">
        <v>4907191</v>
      </c>
      <c r="K83" s="2">
        <f t="shared" si="2"/>
        <v>5152550.55</v>
      </c>
      <c r="L83" s="6" t="s">
        <v>14</v>
      </c>
    </row>
    <row r="84" spans="3:12" ht="31.5">
      <c r="C84" s="47"/>
      <c r="D84" s="1" t="s">
        <v>11</v>
      </c>
      <c r="E84" s="4" t="s">
        <v>84</v>
      </c>
      <c r="F84" s="5" t="s">
        <v>29</v>
      </c>
      <c r="G84" s="5" t="s">
        <v>46</v>
      </c>
      <c r="H84" s="1">
        <v>426</v>
      </c>
      <c r="I84" s="1">
        <v>1</v>
      </c>
      <c r="J84" s="2">
        <v>4369333</v>
      </c>
      <c r="K84" s="2">
        <f t="shared" si="2"/>
        <v>4587799.6500000004</v>
      </c>
      <c r="L84" s="1" t="s">
        <v>14</v>
      </c>
    </row>
    <row r="85" spans="3:12" ht="31.5">
      <c r="C85" s="47"/>
      <c r="D85" s="1" t="s">
        <v>11</v>
      </c>
      <c r="E85" s="4" t="s">
        <v>85</v>
      </c>
      <c r="F85" s="5" t="s">
        <v>29</v>
      </c>
      <c r="G85" s="5" t="s">
        <v>46</v>
      </c>
      <c r="H85" s="1">
        <v>427</v>
      </c>
      <c r="I85" s="1">
        <v>1</v>
      </c>
      <c r="J85" s="2">
        <v>4369333</v>
      </c>
      <c r="K85" s="2">
        <f t="shared" si="2"/>
        <v>4587799.6500000004</v>
      </c>
      <c r="L85" s="1" t="s">
        <v>14</v>
      </c>
    </row>
    <row r="86" spans="3:12" ht="31.5">
      <c r="C86" s="47"/>
      <c r="D86" s="1" t="s">
        <v>11</v>
      </c>
      <c r="E86" s="4" t="s">
        <v>86</v>
      </c>
      <c r="F86" s="5" t="s">
        <v>29</v>
      </c>
      <c r="G86" s="5" t="s">
        <v>46</v>
      </c>
      <c r="H86" s="1">
        <v>542</v>
      </c>
      <c r="I86" s="1">
        <v>1</v>
      </c>
      <c r="J86" s="2">
        <v>84110</v>
      </c>
      <c r="K86" s="2">
        <f t="shared" si="2"/>
        <v>88315.5</v>
      </c>
      <c r="L86" s="6" t="s">
        <v>14</v>
      </c>
    </row>
    <row r="87" spans="3:12" ht="31.5">
      <c r="C87" s="47"/>
      <c r="D87" s="1" t="s">
        <v>11</v>
      </c>
      <c r="E87" s="4" t="s">
        <v>86</v>
      </c>
      <c r="F87" s="5" t="s">
        <v>29</v>
      </c>
      <c r="G87" s="5" t="s">
        <v>46</v>
      </c>
      <c r="H87" s="1">
        <v>552</v>
      </c>
      <c r="I87" s="1">
        <v>1</v>
      </c>
      <c r="J87" s="2">
        <v>84110</v>
      </c>
      <c r="K87" s="2">
        <f t="shared" si="2"/>
        <v>88315.5</v>
      </c>
      <c r="L87" s="6" t="s">
        <v>14</v>
      </c>
    </row>
    <row r="88" spans="3:12" ht="15.75">
      <c r="C88" s="47"/>
      <c r="D88" s="1" t="s">
        <v>11</v>
      </c>
      <c r="E88" s="4" t="s">
        <v>87</v>
      </c>
      <c r="F88" s="5" t="s">
        <v>29</v>
      </c>
      <c r="G88" s="5" t="s">
        <v>46</v>
      </c>
      <c r="H88" s="1">
        <v>168</v>
      </c>
      <c r="I88" s="1">
        <v>1</v>
      </c>
      <c r="J88" s="2">
        <v>2500348</v>
      </c>
      <c r="K88" s="2">
        <f t="shared" si="2"/>
        <v>2625365.4</v>
      </c>
      <c r="L88" s="6" t="s">
        <v>14</v>
      </c>
    </row>
    <row r="89" spans="3:12" ht="15.75">
      <c r="C89" s="47"/>
      <c r="D89" s="1" t="s">
        <v>11</v>
      </c>
      <c r="E89" s="4" t="s">
        <v>87</v>
      </c>
      <c r="F89" s="5" t="s">
        <v>29</v>
      </c>
      <c r="G89" s="5" t="s">
        <v>46</v>
      </c>
      <c r="H89" s="1">
        <v>169</v>
      </c>
      <c r="I89" s="1">
        <v>1</v>
      </c>
      <c r="J89" s="2">
        <v>2500348</v>
      </c>
      <c r="K89" s="2">
        <f t="shared" si="2"/>
        <v>2625365.4</v>
      </c>
      <c r="L89" s="1" t="s">
        <v>14</v>
      </c>
    </row>
    <row r="90" spans="3:12" ht="31.5">
      <c r="C90" s="47"/>
      <c r="D90" s="1" t="s">
        <v>11</v>
      </c>
      <c r="E90" s="4" t="s">
        <v>88</v>
      </c>
      <c r="F90" s="5" t="s">
        <v>29</v>
      </c>
      <c r="G90" s="5" t="s">
        <v>46</v>
      </c>
      <c r="H90" s="1">
        <v>180</v>
      </c>
      <c r="I90" s="1">
        <v>1</v>
      </c>
      <c r="J90" s="2">
        <v>1220683</v>
      </c>
      <c r="K90" s="2">
        <f t="shared" si="2"/>
        <v>1281717.1500000001</v>
      </c>
      <c r="L90" s="6" t="s">
        <v>14</v>
      </c>
    </row>
    <row r="91" spans="3:12" ht="15.75">
      <c r="C91" s="47"/>
      <c r="D91" s="1" t="s">
        <v>11</v>
      </c>
      <c r="E91" s="4" t="s">
        <v>89</v>
      </c>
      <c r="F91" s="5" t="s">
        <v>29</v>
      </c>
      <c r="G91" s="5" t="s">
        <v>46</v>
      </c>
      <c r="H91" s="1">
        <v>271</v>
      </c>
      <c r="I91" s="1">
        <v>1</v>
      </c>
      <c r="J91" s="2">
        <v>2547084</v>
      </c>
      <c r="K91" s="2">
        <f t="shared" si="2"/>
        <v>2674438.2000000002</v>
      </c>
      <c r="L91" s="1" t="s">
        <v>14</v>
      </c>
    </row>
    <row r="92" spans="3:12" ht="15.75">
      <c r="C92" s="47"/>
      <c r="D92" s="1" t="s">
        <v>11</v>
      </c>
      <c r="E92" s="4" t="s">
        <v>90</v>
      </c>
      <c r="F92" s="5" t="s">
        <v>29</v>
      </c>
      <c r="G92" s="5" t="s">
        <v>46</v>
      </c>
      <c r="H92" s="1">
        <v>583</v>
      </c>
      <c r="I92" s="1">
        <v>1</v>
      </c>
      <c r="J92" s="2">
        <v>46424</v>
      </c>
      <c r="K92" s="2">
        <f t="shared" si="2"/>
        <v>48745.200000000004</v>
      </c>
      <c r="L92" s="6" t="s">
        <v>14</v>
      </c>
    </row>
    <row r="93" spans="3:12" ht="15.75">
      <c r="C93" s="47"/>
      <c r="D93" s="1" t="s">
        <v>11</v>
      </c>
      <c r="E93" s="4" t="s">
        <v>91</v>
      </c>
      <c r="F93" s="5" t="s">
        <v>29</v>
      </c>
      <c r="G93" s="5" t="s">
        <v>46</v>
      </c>
      <c r="H93" s="1">
        <v>589</v>
      </c>
      <c r="I93" s="1">
        <v>1</v>
      </c>
      <c r="J93" s="2">
        <v>84110</v>
      </c>
      <c r="K93" s="2">
        <f t="shared" si="2"/>
        <v>88315.5</v>
      </c>
      <c r="L93" s="6" t="s">
        <v>14</v>
      </c>
    </row>
    <row r="94" spans="3:12" ht="15.75">
      <c r="C94" s="47"/>
      <c r="D94" s="1" t="s">
        <v>11</v>
      </c>
      <c r="E94" s="4" t="s">
        <v>92</v>
      </c>
      <c r="F94" s="5" t="s">
        <v>29</v>
      </c>
      <c r="G94" s="5" t="s">
        <v>46</v>
      </c>
      <c r="H94" s="1">
        <v>257</v>
      </c>
      <c r="I94" s="1">
        <v>1</v>
      </c>
      <c r="J94" s="2">
        <v>2057916</v>
      </c>
      <c r="K94" s="2">
        <f t="shared" si="2"/>
        <v>2160811.8000000003</v>
      </c>
      <c r="L94" s="1" t="s">
        <v>14</v>
      </c>
    </row>
    <row r="95" spans="3:12" ht="15.75">
      <c r="C95" s="47"/>
      <c r="D95" s="1" t="s">
        <v>11</v>
      </c>
      <c r="E95" s="4" t="s">
        <v>93</v>
      </c>
      <c r="F95" s="5" t="s">
        <v>29</v>
      </c>
      <c r="G95" s="5" t="s">
        <v>46</v>
      </c>
      <c r="H95" s="1">
        <v>470</v>
      </c>
      <c r="I95" s="1">
        <v>1</v>
      </c>
      <c r="J95" s="2">
        <v>1220137</v>
      </c>
      <c r="K95" s="2">
        <f t="shared" si="2"/>
        <v>1281143.8500000001</v>
      </c>
      <c r="L95" s="1" t="s">
        <v>14</v>
      </c>
    </row>
    <row r="96" spans="3:12" ht="31.5">
      <c r="C96" s="47"/>
      <c r="D96" s="1" t="s">
        <v>11</v>
      </c>
      <c r="E96" s="4" t="s">
        <v>94</v>
      </c>
      <c r="F96" s="5" t="s">
        <v>29</v>
      </c>
      <c r="G96" s="5" t="s">
        <v>46</v>
      </c>
      <c r="H96" s="1">
        <v>471</v>
      </c>
      <c r="I96" s="1">
        <v>1</v>
      </c>
      <c r="J96" s="2">
        <v>85858</v>
      </c>
      <c r="K96" s="2">
        <f t="shared" si="2"/>
        <v>90150.900000000009</v>
      </c>
      <c r="L96" s="1" t="s">
        <v>14</v>
      </c>
    </row>
    <row r="97" spans="3:12" ht="31.5">
      <c r="C97" s="47"/>
      <c r="D97" s="1" t="s">
        <v>11</v>
      </c>
      <c r="E97" s="4" t="s">
        <v>94</v>
      </c>
      <c r="F97" s="5" t="s">
        <v>29</v>
      </c>
      <c r="G97" s="5" t="s">
        <v>46</v>
      </c>
      <c r="H97" s="1">
        <v>472</v>
      </c>
      <c r="I97" s="1">
        <v>1</v>
      </c>
      <c r="J97" s="2">
        <v>85858</v>
      </c>
      <c r="K97" s="2">
        <f t="shared" si="2"/>
        <v>90150.900000000009</v>
      </c>
      <c r="L97" s="6" t="s">
        <v>14</v>
      </c>
    </row>
    <row r="98" spans="3:12" ht="31.5">
      <c r="C98" s="47"/>
      <c r="D98" s="1" t="s">
        <v>11</v>
      </c>
      <c r="E98" s="4" t="s">
        <v>94</v>
      </c>
      <c r="F98" s="5" t="s">
        <v>29</v>
      </c>
      <c r="G98" s="5" t="s">
        <v>46</v>
      </c>
      <c r="H98" s="1">
        <v>473</v>
      </c>
      <c r="I98" s="1">
        <v>1</v>
      </c>
      <c r="J98" s="2">
        <v>85858</v>
      </c>
      <c r="K98" s="2">
        <f t="shared" si="2"/>
        <v>90150.900000000009</v>
      </c>
      <c r="L98" s="6" t="s">
        <v>14</v>
      </c>
    </row>
    <row r="99" spans="3:12" ht="31.5">
      <c r="C99" s="47"/>
      <c r="D99" s="1" t="s">
        <v>11</v>
      </c>
      <c r="E99" s="4" t="s">
        <v>94</v>
      </c>
      <c r="F99" s="5" t="s">
        <v>29</v>
      </c>
      <c r="G99" s="5" t="s">
        <v>46</v>
      </c>
      <c r="H99" s="1">
        <v>474</v>
      </c>
      <c r="I99" s="1">
        <v>1</v>
      </c>
      <c r="J99" s="2">
        <v>85858</v>
      </c>
      <c r="K99" s="2">
        <f t="shared" si="2"/>
        <v>90150.900000000009</v>
      </c>
      <c r="L99" s="6" t="s">
        <v>14</v>
      </c>
    </row>
    <row r="100" spans="3:12" ht="15.75">
      <c r="C100" s="47"/>
      <c r="D100" s="1" t="s">
        <v>11</v>
      </c>
      <c r="E100" s="4" t="s">
        <v>95</v>
      </c>
      <c r="F100" s="5" t="s">
        <v>29</v>
      </c>
      <c r="G100" s="5" t="s">
        <v>46</v>
      </c>
      <c r="H100" s="1">
        <v>475</v>
      </c>
      <c r="I100" s="1">
        <v>1</v>
      </c>
      <c r="J100" s="2">
        <v>560473</v>
      </c>
      <c r="K100" s="2">
        <f t="shared" si="2"/>
        <v>588496.65</v>
      </c>
      <c r="L100" s="1" t="s">
        <v>14</v>
      </c>
    </row>
    <row r="101" spans="3:12" ht="15.75">
      <c r="C101" s="47"/>
      <c r="D101" s="1" t="s">
        <v>11</v>
      </c>
      <c r="E101" s="4" t="s">
        <v>96</v>
      </c>
      <c r="F101" s="5" t="s">
        <v>29</v>
      </c>
      <c r="G101" s="5" t="s">
        <v>46</v>
      </c>
      <c r="H101" s="1" t="s">
        <v>97</v>
      </c>
      <c r="I101" s="1">
        <v>1</v>
      </c>
      <c r="J101" s="2">
        <v>70693</v>
      </c>
      <c r="K101" s="2">
        <f>J101</f>
        <v>70693</v>
      </c>
      <c r="L101" s="1"/>
    </row>
    <row r="102" spans="3:12" ht="15.75">
      <c r="C102" s="47"/>
      <c r="D102" s="1" t="s">
        <v>11</v>
      </c>
      <c r="E102" s="4" t="s">
        <v>78</v>
      </c>
      <c r="F102" s="5" t="s">
        <v>29</v>
      </c>
      <c r="G102" s="5" t="s">
        <v>46</v>
      </c>
      <c r="H102" s="1">
        <v>78</v>
      </c>
      <c r="I102" s="1">
        <v>1</v>
      </c>
      <c r="J102" s="2">
        <v>65803</v>
      </c>
      <c r="K102" s="2">
        <f>J102</f>
        <v>65803</v>
      </c>
      <c r="L102" s="1"/>
    </row>
    <row r="103" spans="3:12" ht="31.5">
      <c r="C103" s="47"/>
      <c r="D103" s="1" t="s">
        <v>11</v>
      </c>
      <c r="E103" s="4" t="s">
        <v>98</v>
      </c>
      <c r="F103" s="5" t="s">
        <v>29</v>
      </c>
      <c r="G103" s="5" t="s">
        <v>46</v>
      </c>
      <c r="H103" s="1">
        <v>491</v>
      </c>
      <c r="I103" s="1">
        <v>1</v>
      </c>
      <c r="J103" s="2">
        <v>127311</v>
      </c>
      <c r="K103" s="2">
        <f t="shared" ref="K103:K111" si="3">J103*1.05</f>
        <v>133676.55000000002</v>
      </c>
      <c r="L103" s="6" t="s">
        <v>14</v>
      </c>
    </row>
    <row r="104" spans="3:12" ht="31.5">
      <c r="C104" s="47"/>
      <c r="D104" s="1" t="s">
        <v>11</v>
      </c>
      <c r="E104" s="4" t="s">
        <v>98</v>
      </c>
      <c r="F104" s="5" t="s">
        <v>29</v>
      </c>
      <c r="G104" s="5" t="s">
        <v>46</v>
      </c>
      <c r="H104" s="1">
        <v>492</v>
      </c>
      <c r="I104" s="1">
        <v>1</v>
      </c>
      <c r="J104" s="2">
        <v>127311</v>
      </c>
      <c r="K104" s="2">
        <f t="shared" si="3"/>
        <v>133676.55000000002</v>
      </c>
      <c r="L104" s="6" t="s">
        <v>14</v>
      </c>
    </row>
    <row r="105" spans="3:12" ht="31.5">
      <c r="C105" s="47"/>
      <c r="D105" s="1" t="s">
        <v>11</v>
      </c>
      <c r="E105" s="4" t="s">
        <v>98</v>
      </c>
      <c r="F105" s="5" t="s">
        <v>29</v>
      </c>
      <c r="G105" s="5" t="s">
        <v>46</v>
      </c>
      <c r="H105" s="1">
        <v>493</v>
      </c>
      <c r="I105" s="1">
        <v>1</v>
      </c>
      <c r="J105" s="2">
        <v>127311</v>
      </c>
      <c r="K105" s="2">
        <f t="shared" si="3"/>
        <v>133676.55000000002</v>
      </c>
      <c r="L105" s="1" t="s">
        <v>14</v>
      </c>
    </row>
    <row r="106" spans="3:12" ht="31.5">
      <c r="C106" s="47"/>
      <c r="D106" s="1" t="s">
        <v>11</v>
      </c>
      <c r="E106" s="4" t="s">
        <v>99</v>
      </c>
      <c r="F106" s="5" t="s">
        <v>29</v>
      </c>
      <c r="G106" s="5" t="s">
        <v>46</v>
      </c>
      <c r="H106" s="1">
        <v>301</v>
      </c>
      <c r="I106" s="1">
        <v>1</v>
      </c>
      <c r="J106" s="2">
        <v>140157</v>
      </c>
      <c r="K106" s="2">
        <f t="shared" si="3"/>
        <v>147164.85</v>
      </c>
      <c r="L106" s="6" t="s">
        <v>14</v>
      </c>
    </row>
    <row r="107" spans="3:12" ht="31.5">
      <c r="C107" s="47"/>
      <c r="D107" s="1" t="s">
        <v>11</v>
      </c>
      <c r="E107" s="4" t="s">
        <v>100</v>
      </c>
      <c r="F107" s="5" t="s">
        <v>29</v>
      </c>
      <c r="G107" s="5" t="s">
        <v>46</v>
      </c>
      <c r="H107" s="1">
        <v>32</v>
      </c>
      <c r="I107" s="1">
        <v>1</v>
      </c>
      <c r="J107" s="2">
        <v>767490</v>
      </c>
      <c r="K107" s="2">
        <f t="shared" si="3"/>
        <v>805864.5</v>
      </c>
      <c r="L107" s="6" t="s">
        <v>14</v>
      </c>
    </row>
    <row r="108" spans="3:12" ht="31.5">
      <c r="C108" s="47"/>
      <c r="D108" s="1" t="s">
        <v>11</v>
      </c>
      <c r="E108" s="4" t="s">
        <v>101</v>
      </c>
      <c r="F108" s="5" t="s">
        <v>29</v>
      </c>
      <c r="G108" s="5" t="s">
        <v>46</v>
      </c>
      <c r="H108" s="1">
        <v>79</v>
      </c>
      <c r="I108" s="1">
        <v>1</v>
      </c>
      <c r="J108" s="2">
        <v>102053</v>
      </c>
      <c r="K108" s="2">
        <f t="shared" si="3"/>
        <v>107155.65000000001</v>
      </c>
      <c r="L108" s="6" t="s">
        <v>14</v>
      </c>
    </row>
    <row r="109" spans="3:12" ht="31.5">
      <c r="C109" s="47"/>
      <c r="D109" s="1" t="s">
        <v>11</v>
      </c>
      <c r="E109" s="4" t="s">
        <v>102</v>
      </c>
      <c r="F109" s="5" t="s">
        <v>29</v>
      </c>
      <c r="G109" s="5" t="s">
        <v>46</v>
      </c>
      <c r="H109" s="1">
        <v>198</v>
      </c>
      <c r="I109" s="1">
        <v>1</v>
      </c>
      <c r="J109" s="2">
        <v>36819</v>
      </c>
      <c r="K109" s="2">
        <f t="shared" si="3"/>
        <v>38659.950000000004</v>
      </c>
      <c r="L109" s="1" t="s">
        <v>14</v>
      </c>
    </row>
    <row r="110" spans="3:12" ht="31.5">
      <c r="C110" s="47"/>
      <c r="D110" s="1" t="s">
        <v>11</v>
      </c>
      <c r="E110" s="4" t="s">
        <v>103</v>
      </c>
      <c r="F110" s="5" t="s">
        <v>29</v>
      </c>
      <c r="G110" s="5" t="s">
        <v>46</v>
      </c>
      <c r="H110" s="1">
        <v>573</v>
      </c>
      <c r="I110" s="1">
        <v>1</v>
      </c>
      <c r="J110" s="2">
        <v>5103706</v>
      </c>
      <c r="K110" s="2">
        <f t="shared" si="3"/>
        <v>5358891.3</v>
      </c>
      <c r="L110" s="6" t="s">
        <v>14</v>
      </c>
    </row>
    <row r="111" spans="3:12" ht="15.75">
      <c r="C111" s="47"/>
      <c r="D111" s="1" t="s">
        <v>11</v>
      </c>
      <c r="E111" s="4" t="s">
        <v>104</v>
      </c>
      <c r="F111" s="5" t="s">
        <v>29</v>
      </c>
      <c r="G111" s="5" t="s">
        <v>46</v>
      </c>
      <c r="H111" s="1">
        <v>441</v>
      </c>
      <c r="I111" s="1">
        <v>1</v>
      </c>
      <c r="J111" s="2">
        <v>140157</v>
      </c>
      <c r="K111" s="2">
        <f t="shared" si="3"/>
        <v>147164.85</v>
      </c>
      <c r="L111" s="6" t="s">
        <v>14</v>
      </c>
    </row>
    <row r="112" spans="3:12" ht="15.75">
      <c r="C112" s="47"/>
      <c r="D112" s="1" t="s">
        <v>11</v>
      </c>
      <c r="E112" s="4" t="s">
        <v>105</v>
      </c>
      <c r="F112" s="5" t="s">
        <v>29</v>
      </c>
      <c r="G112" s="5" t="s">
        <v>46</v>
      </c>
      <c r="H112" s="7" t="s">
        <v>29</v>
      </c>
      <c r="I112" s="1">
        <v>1</v>
      </c>
      <c r="J112" s="2">
        <v>43216</v>
      </c>
      <c r="K112" s="2">
        <f>J112</f>
        <v>43216</v>
      </c>
      <c r="L112" s="1"/>
    </row>
    <row r="113" spans="3:12" ht="15.75">
      <c r="C113" s="47"/>
      <c r="D113" s="1" t="s">
        <v>11</v>
      </c>
      <c r="E113" s="4" t="s">
        <v>106</v>
      </c>
      <c r="F113" s="5" t="s">
        <v>29</v>
      </c>
      <c r="G113" s="5" t="s">
        <v>46</v>
      </c>
      <c r="H113" s="3">
        <v>730</v>
      </c>
      <c r="I113" s="1">
        <v>1</v>
      </c>
      <c r="J113" s="2">
        <v>289087</v>
      </c>
      <c r="K113" s="2">
        <f t="shared" ref="K113:K120" si="4">J113*1.05</f>
        <v>303541.35000000003</v>
      </c>
      <c r="L113" s="6" t="s">
        <v>14</v>
      </c>
    </row>
    <row r="114" spans="3:12" ht="31.5">
      <c r="C114" s="47"/>
      <c r="D114" s="1" t="s">
        <v>11</v>
      </c>
      <c r="E114" s="4" t="s">
        <v>107</v>
      </c>
      <c r="F114" s="5" t="s">
        <v>29</v>
      </c>
      <c r="G114" s="5" t="s">
        <v>46</v>
      </c>
      <c r="H114" s="1">
        <v>457</v>
      </c>
      <c r="I114" s="1">
        <v>1</v>
      </c>
      <c r="J114" s="2">
        <v>106810</v>
      </c>
      <c r="K114" s="2">
        <f t="shared" si="4"/>
        <v>112150.5</v>
      </c>
      <c r="L114" s="1" t="s">
        <v>14</v>
      </c>
    </row>
    <row r="115" spans="3:12" ht="31.5">
      <c r="C115" s="47"/>
      <c r="D115" s="1" t="s">
        <v>11</v>
      </c>
      <c r="E115" s="4" t="s">
        <v>107</v>
      </c>
      <c r="F115" s="5" t="s">
        <v>29</v>
      </c>
      <c r="G115" s="5" t="s">
        <v>46</v>
      </c>
      <c r="H115" s="1">
        <v>456</v>
      </c>
      <c r="I115" s="1">
        <v>1</v>
      </c>
      <c r="J115" s="2">
        <v>106810</v>
      </c>
      <c r="K115" s="2">
        <f t="shared" si="4"/>
        <v>112150.5</v>
      </c>
      <c r="L115" s="1" t="s">
        <v>14</v>
      </c>
    </row>
    <row r="116" spans="3:12" ht="31.5">
      <c r="C116" s="47"/>
      <c r="D116" s="1" t="s">
        <v>11</v>
      </c>
      <c r="E116" s="4" t="s">
        <v>108</v>
      </c>
      <c r="F116" s="5" t="s">
        <v>29</v>
      </c>
      <c r="G116" s="5" t="s">
        <v>46</v>
      </c>
      <c r="H116" s="1">
        <v>455</v>
      </c>
      <c r="I116" s="1">
        <v>1</v>
      </c>
      <c r="J116" s="2">
        <v>106810</v>
      </c>
      <c r="K116" s="2">
        <f t="shared" si="4"/>
        <v>112150.5</v>
      </c>
      <c r="L116" s="1" t="s">
        <v>14</v>
      </c>
    </row>
    <row r="117" spans="3:12" ht="15.75">
      <c r="C117" s="47"/>
      <c r="D117" s="1" t="s">
        <v>11</v>
      </c>
      <c r="E117" s="4" t="s">
        <v>109</v>
      </c>
      <c r="F117" s="5" t="s">
        <v>29</v>
      </c>
      <c r="G117" s="5" t="s">
        <v>46</v>
      </c>
      <c r="H117" s="1">
        <v>52</v>
      </c>
      <c r="I117" s="1">
        <v>1</v>
      </c>
      <c r="J117" s="2">
        <v>593091</v>
      </c>
      <c r="K117" s="2">
        <f t="shared" si="4"/>
        <v>622745.55000000005</v>
      </c>
      <c r="L117" s="6" t="s">
        <v>14</v>
      </c>
    </row>
    <row r="118" spans="3:12" ht="15.75">
      <c r="C118" s="47"/>
      <c r="D118" s="1" t="s">
        <v>11</v>
      </c>
      <c r="E118" s="4" t="s">
        <v>110</v>
      </c>
      <c r="F118" s="5" t="s">
        <v>29</v>
      </c>
      <c r="G118" s="5" t="s">
        <v>46</v>
      </c>
      <c r="H118" s="1">
        <v>58</v>
      </c>
      <c r="I118" s="1">
        <v>1</v>
      </c>
      <c r="J118" s="2">
        <v>140157</v>
      </c>
      <c r="K118" s="2">
        <f t="shared" si="4"/>
        <v>147164.85</v>
      </c>
      <c r="L118" s="6" t="s">
        <v>14</v>
      </c>
    </row>
    <row r="119" spans="3:12" ht="15.75">
      <c r="C119" s="47"/>
      <c r="D119" s="1" t="s">
        <v>11</v>
      </c>
      <c r="E119" s="4" t="s">
        <v>104</v>
      </c>
      <c r="F119" s="5" t="s">
        <v>29</v>
      </c>
      <c r="G119" s="5" t="s">
        <v>46</v>
      </c>
      <c r="H119" s="1">
        <v>62</v>
      </c>
      <c r="I119" s="1">
        <v>1</v>
      </c>
      <c r="J119" s="2">
        <v>140157</v>
      </c>
      <c r="K119" s="2">
        <f t="shared" si="4"/>
        <v>147164.85</v>
      </c>
      <c r="L119" s="6" t="s">
        <v>14</v>
      </c>
    </row>
    <row r="120" spans="3:12" ht="15.75">
      <c r="C120" s="47"/>
      <c r="D120" s="1" t="s">
        <v>11</v>
      </c>
      <c r="E120" s="4" t="s">
        <v>104</v>
      </c>
      <c r="F120" s="5" t="s">
        <v>29</v>
      </c>
      <c r="G120" s="5" t="s">
        <v>46</v>
      </c>
      <c r="H120" s="1">
        <v>63</v>
      </c>
      <c r="I120" s="1">
        <v>1</v>
      </c>
      <c r="J120" s="2">
        <v>140157</v>
      </c>
      <c r="K120" s="2">
        <f t="shared" si="4"/>
        <v>147164.85</v>
      </c>
      <c r="L120" s="6" t="s">
        <v>14</v>
      </c>
    </row>
    <row r="121" spans="3:12" ht="15.75">
      <c r="C121" s="47"/>
      <c r="D121" s="1" t="s">
        <v>11</v>
      </c>
      <c r="E121" s="4" t="s">
        <v>111</v>
      </c>
      <c r="F121" s="5" t="s">
        <v>29</v>
      </c>
      <c r="G121" s="5" t="s">
        <v>46</v>
      </c>
      <c r="H121" s="7" t="s">
        <v>29</v>
      </c>
      <c r="I121" s="1">
        <v>1</v>
      </c>
      <c r="J121" s="2">
        <v>170101</v>
      </c>
      <c r="K121" s="2">
        <f>J121</f>
        <v>170101</v>
      </c>
      <c r="L121" s="1"/>
    </row>
    <row r="122" spans="3:12" ht="15.75">
      <c r="C122" s="47"/>
      <c r="D122" s="1" t="s">
        <v>11</v>
      </c>
      <c r="E122" s="4" t="s">
        <v>104</v>
      </c>
      <c r="F122" s="5" t="s">
        <v>29</v>
      </c>
      <c r="G122" s="5" t="s">
        <v>46</v>
      </c>
      <c r="H122" s="3">
        <v>56</v>
      </c>
      <c r="I122" s="1">
        <v>1</v>
      </c>
      <c r="J122" s="2">
        <v>140157</v>
      </c>
      <c r="K122" s="2">
        <f>J122*1.05</f>
        <v>147164.85</v>
      </c>
      <c r="L122" s="6" t="s">
        <v>14</v>
      </c>
    </row>
    <row r="123" spans="3:12" ht="15.75">
      <c r="C123" s="47"/>
      <c r="D123" s="1" t="s">
        <v>11</v>
      </c>
      <c r="E123" s="4" t="s">
        <v>112</v>
      </c>
      <c r="F123" s="5" t="s">
        <v>29</v>
      </c>
      <c r="G123" s="5" t="s">
        <v>46</v>
      </c>
      <c r="H123" s="7" t="s">
        <v>29</v>
      </c>
      <c r="I123" s="1">
        <v>1</v>
      </c>
      <c r="J123" s="2">
        <v>29325</v>
      </c>
      <c r="K123" s="2">
        <f>J123</f>
        <v>29325</v>
      </c>
      <c r="L123" s="1"/>
    </row>
    <row r="124" spans="3:12" ht="15.75">
      <c r="C124" s="47"/>
      <c r="D124" s="1" t="s">
        <v>11</v>
      </c>
      <c r="E124" s="4" t="s">
        <v>110</v>
      </c>
      <c r="F124" s="5" t="s">
        <v>29</v>
      </c>
      <c r="G124" s="5" t="s">
        <v>46</v>
      </c>
      <c r="H124" s="1">
        <v>60</v>
      </c>
      <c r="I124" s="1">
        <v>1</v>
      </c>
      <c r="J124" s="2">
        <v>140157</v>
      </c>
      <c r="K124" s="2">
        <f t="shared" ref="K124:K125" si="5">J124*1.05</f>
        <v>147164.85</v>
      </c>
      <c r="L124" s="6" t="s">
        <v>14</v>
      </c>
    </row>
    <row r="125" spans="3:12" ht="110.25">
      <c r="C125" s="47"/>
      <c r="D125" s="1" t="s">
        <v>11</v>
      </c>
      <c r="E125" s="4" t="s">
        <v>113</v>
      </c>
      <c r="F125" s="5" t="s">
        <v>29</v>
      </c>
      <c r="G125" s="5" t="s">
        <v>46</v>
      </c>
      <c r="H125" s="1">
        <v>737</v>
      </c>
      <c r="I125" s="1">
        <v>1</v>
      </c>
      <c r="J125" s="2">
        <v>140157</v>
      </c>
      <c r="K125" s="2">
        <f t="shared" si="5"/>
        <v>147164.85</v>
      </c>
      <c r="L125" s="1" t="s">
        <v>14</v>
      </c>
    </row>
    <row r="126" spans="3:12" ht="31.5">
      <c r="C126" s="47"/>
      <c r="D126" s="1" t="s">
        <v>11</v>
      </c>
      <c r="E126" s="4" t="s">
        <v>114</v>
      </c>
      <c r="F126" s="5" t="s">
        <v>29</v>
      </c>
      <c r="G126" s="5" t="s">
        <v>46</v>
      </c>
      <c r="H126" s="7" t="s">
        <v>29</v>
      </c>
      <c r="I126" s="1">
        <v>1</v>
      </c>
      <c r="J126" s="2">
        <v>162211</v>
      </c>
      <c r="K126" s="2">
        <f>J126</f>
        <v>162211</v>
      </c>
      <c r="L126" s="1"/>
    </row>
    <row r="127" spans="3:12" ht="31.5">
      <c r="C127" s="47"/>
      <c r="D127" s="1" t="s">
        <v>11</v>
      </c>
      <c r="E127" s="4" t="s">
        <v>115</v>
      </c>
      <c r="F127" s="5" t="s">
        <v>29</v>
      </c>
      <c r="G127" s="5" t="s">
        <v>46</v>
      </c>
      <c r="H127" s="7" t="s">
        <v>29</v>
      </c>
      <c r="I127" s="1">
        <v>1</v>
      </c>
      <c r="J127" s="2">
        <v>13177</v>
      </c>
      <c r="K127" s="2">
        <f>J127</f>
        <v>13177</v>
      </c>
      <c r="L127" s="1"/>
    </row>
    <row r="128" spans="3:12" ht="31.5">
      <c r="C128" s="47"/>
      <c r="D128" s="1" t="s">
        <v>11</v>
      </c>
      <c r="E128" s="4" t="s">
        <v>116</v>
      </c>
      <c r="F128" s="5" t="s">
        <v>29</v>
      </c>
      <c r="G128" s="5" t="s">
        <v>46</v>
      </c>
      <c r="H128" s="7" t="s">
        <v>29</v>
      </c>
      <c r="I128" s="1">
        <v>1</v>
      </c>
      <c r="J128" s="2">
        <v>6498</v>
      </c>
      <c r="K128" s="2">
        <f>J128</f>
        <v>6498</v>
      </c>
      <c r="L128" s="1"/>
    </row>
    <row r="129" spans="3:12" ht="15.75">
      <c r="C129" s="47"/>
      <c r="D129" s="1" t="s">
        <v>11</v>
      </c>
      <c r="E129" s="4" t="s">
        <v>117</v>
      </c>
      <c r="F129" s="5" t="s">
        <v>29</v>
      </c>
      <c r="G129" s="5" t="s">
        <v>46</v>
      </c>
      <c r="H129" s="7" t="s">
        <v>29</v>
      </c>
      <c r="I129" s="1">
        <v>1</v>
      </c>
      <c r="J129" s="2">
        <v>19276</v>
      </c>
      <c r="K129" s="2">
        <f>J129</f>
        <v>19276</v>
      </c>
      <c r="L129" s="1"/>
    </row>
    <row r="130" spans="3:12" ht="15.75">
      <c r="C130" s="47"/>
      <c r="D130" s="1" t="s">
        <v>11</v>
      </c>
      <c r="E130" s="4" t="s">
        <v>118</v>
      </c>
      <c r="F130" s="5" t="s">
        <v>29</v>
      </c>
      <c r="G130" s="5" t="s">
        <v>46</v>
      </c>
      <c r="H130" s="7" t="s">
        <v>29</v>
      </c>
      <c r="I130" s="1">
        <v>1</v>
      </c>
      <c r="J130" s="2">
        <v>19276</v>
      </c>
      <c r="K130" s="2">
        <f>J130</f>
        <v>19276</v>
      </c>
      <c r="L130" s="1"/>
    </row>
    <row r="131" spans="3:12" ht="15.75">
      <c r="C131" s="47"/>
      <c r="D131" s="1" t="s">
        <v>11</v>
      </c>
      <c r="E131" s="4" t="s">
        <v>119</v>
      </c>
      <c r="F131" s="5" t="s">
        <v>29</v>
      </c>
      <c r="G131" s="5" t="s">
        <v>46</v>
      </c>
      <c r="H131" s="1">
        <v>4</v>
      </c>
      <c r="I131" s="1">
        <v>1</v>
      </c>
      <c r="J131" s="2">
        <v>1657333</v>
      </c>
      <c r="K131" s="2">
        <f t="shared" ref="K131:K132" si="6">J131*1.05</f>
        <v>1740199.6500000001</v>
      </c>
      <c r="L131" s="1" t="s">
        <v>14</v>
      </c>
    </row>
    <row r="132" spans="3:12" ht="15.75">
      <c r="C132" s="47"/>
      <c r="D132" s="1" t="s">
        <v>11</v>
      </c>
      <c r="E132" s="4" t="s">
        <v>120</v>
      </c>
      <c r="F132" s="5" t="s">
        <v>29</v>
      </c>
      <c r="G132" s="5" t="s">
        <v>46</v>
      </c>
      <c r="H132" s="1">
        <v>14</v>
      </c>
      <c r="I132" s="1">
        <v>1</v>
      </c>
      <c r="J132" s="2">
        <v>123279</v>
      </c>
      <c r="K132" s="2">
        <f t="shared" si="6"/>
        <v>129442.95000000001</v>
      </c>
      <c r="L132" s="6" t="s">
        <v>14</v>
      </c>
    </row>
    <row r="133" spans="3:12" ht="15.75">
      <c r="C133" s="47"/>
      <c r="D133" s="1" t="s">
        <v>11</v>
      </c>
      <c r="E133" s="4" t="s">
        <v>121</v>
      </c>
      <c r="F133" s="5" t="s">
        <v>29</v>
      </c>
      <c r="G133" s="5" t="s">
        <v>46</v>
      </c>
      <c r="H133" s="3" t="s">
        <v>122</v>
      </c>
      <c r="I133" s="1">
        <v>1</v>
      </c>
      <c r="J133" s="2">
        <v>70693</v>
      </c>
      <c r="K133" s="2">
        <f>J133</f>
        <v>70693</v>
      </c>
      <c r="L133" s="1"/>
    </row>
    <row r="134" spans="3:12" ht="15.75">
      <c r="C134" s="47"/>
      <c r="D134" s="1" t="s">
        <v>11</v>
      </c>
      <c r="E134" s="4" t="s">
        <v>123</v>
      </c>
      <c r="F134" s="5" t="s">
        <v>29</v>
      </c>
      <c r="G134" s="5" t="s">
        <v>46</v>
      </c>
      <c r="H134" s="1">
        <v>104</v>
      </c>
      <c r="I134" s="1">
        <v>1</v>
      </c>
      <c r="J134" s="2">
        <v>549948</v>
      </c>
      <c r="K134" s="2">
        <f t="shared" ref="K134:K135" si="7">J134*1.05</f>
        <v>577445.4</v>
      </c>
      <c r="L134" s="6" t="s">
        <v>14</v>
      </c>
    </row>
    <row r="135" spans="3:12" ht="15.75">
      <c r="C135" s="47"/>
      <c r="D135" s="1" t="s">
        <v>11</v>
      </c>
      <c r="E135" s="4" t="s">
        <v>124</v>
      </c>
      <c r="F135" s="5" t="s">
        <v>29</v>
      </c>
      <c r="G135" s="5" t="s">
        <v>46</v>
      </c>
      <c r="H135" s="3">
        <v>585</v>
      </c>
      <c r="I135" s="1">
        <v>1</v>
      </c>
      <c r="J135" s="2">
        <v>46424</v>
      </c>
      <c r="K135" s="2">
        <f t="shared" si="7"/>
        <v>48745.200000000004</v>
      </c>
      <c r="L135" s="1" t="s">
        <v>14</v>
      </c>
    </row>
    <row r="136" spans="3:12" ht="31.5">
      <c r="C136" s="47"/>
      <c r="D136" s="1" t="s">
        <v>11</v>
      </c>
      <c r="E136" s="4" t="s">
        <v>125</v>
      </c>
      <c r="F136" s="5" t="s">
        <v>29</v>
      </c>
      <c r="G136" s="5" t="s">
        <v>46</v>
      </c>
      <c r="H136" s="7" t="s">
        <v>29</v>
      </c>
      <c r="I136" s="1">
        <v>1</v>
      </c>
      <c r="J136" s="2">
        <v>9611</v>
      </c>
      <c r="K136" s="2">
        <f>J136</f>
        <v>9611</v>
      </c>
      <c r="L136" s="1"/>
    </row>
    <row r="137" spans="3:12" ht="15.75">
      <c r="C137" s="47"/>
      <c r="D137" s="1" t="s">
        <v>11</v>
      </c>
      <c r="E137" s="4" t="s">
        <v>126</v>
      </c>
      <c r="F137" s="5" t="s">
        <v>29</v>
      </c>
      <c r="G137" s="5" t="s">
        <v>46</v>
      </c>
      <c r="H137" s="1">
        <v>82</v>
      </c>
      <c r="I137" s="1">
        <v>1</v>
      </c>
      <c r="J137" s="2">
        <v>1657333</v>
      </c>
      <c r="K137" s="2">
        <f t="shared" ref="K137:K139" si="8">J137*1.05</f>
        <v>1740199.6500000001</v>
      </c>
      <c r="L137" s="6" t="s">
        <v>14</v>
      </c>
    </row>
    <row r="138" spans="3:12" ht="15.75">
      <c r="C138" s="47"/>
      <c r="D138" s="1" t="s">
        <v>11</v>
      </c>
      <c r="E138" s="4" t="s">
        <v>127</v>
      </c>
      <c r="F138" s="5" t="s">
        <v>29</v>
      </c>
      <c r="G138" s="5" t="s">
        <v>46</v>
      </c>
      <c r="H138" s="1">
        <v>293</v>
      </c>
      <c r="I138" s="1">
        <v>1</v>
      </c>
      <c r="J138" s="2">
        <v>48967</v>
      </c>
      <c r="K138" s="2">
        <f t="shared" si="8"/>
        <v>51415.35</v>
      </c>
      <c r="L138" s="1" t="s">
        <v>14</v>
      </c>
    </row>
    <row r="139" spans="3:12" ht="15.75">
      <c r="C139" s="47"/>
      <c r="D139" s="1" t="s">
        <v>11</v>
      </c>
      <c r="E139" s="4" t="s">
        <v>128</v>
      </c>
      <c r="F139" s="5" t="s">
        <v>29</v>
      </c>
      <c r="G139" s="5" t="s">
        <v>46</v>
      </c>
      <c r="H139" s="1">
        <v>483</v>
      </c>
      <c r="I139" s="1">
        <v>1</v>
      </c>
      <c r="J139" s="2">
        <v>66708</v>
      </c>
      <c r="K139" s="2">
        <f t="shared" si="8"/>
        <v>70043.400000000009</v>
      </c>
      <c r="L139" s="6" t="s">
        <v>14</v>
      </c>
    </row>
    <row r="140" spans="3:12" ht="31.5">
      <c r="C140" s="47"/>
      <c r="D140" s="1" t="s">
        <v>11</v>
      </c>
      <c r="E140" s="4" t="s">
        <v>103</v>
      </c>
      <c r="F140" s="5" t="s">
        <v>29</v>
      </c>
      <c r="G140" s="5" t="s">
        <v>46</v>
      </c>
      <c r="H140" s="1">
        <v>573</v>
      </c>
      <c r="I140" s="1">
        <v>1</v>
      </c>
      <c r="J140" s="2">
        <v>5103706</v>
      </c>
      <c r="K140" s="2">
        <f>J140</f>
        <v>5103706</v>
      </c>
      <c r="L140" s="1"/>
    </row>
    <row r="141" spans="3:12" ht="47.25">
      <c r="C141" s="47"/>
      <c r="D141" s="1" t="s">
        <v>11</v>
      </c>
      <c r="E141" s="4" t="s">
        <v>129</v>
      </c>
      <c r="F141" s="5" t="s">
        <v>29</v>
      </c>
      <c r="G141" s="5" t="s">
        <v>46</v>
      </c>
      <c r="H141" s="1">
        <v>539</v>
      </c>
      <c r="I141" s="1">
        <v>1</v>
      </c>
      <c r="J141" s="2">
        <v>24301</v>
      </c>
      <c r="K141" s="2">
        <f>J141</f>
        <v>24301</v>
      </c>
      <c r="L141" s="1"/>
    </row>
    <row r="142" spans="3:12" ht="31.5">
      <c r="C142" s="47"/>
      <c r="D142" s="1" t="s">
        <v>11</v>
      </c>
      <c r="E142" s="4" t="s">
        <v>130</v>
      </c>
      <c r="F142" s="5" t="s">
        <v>29</v>
      </c>
      <c r="G142" s="5" t="s">
        <v>46</v>
      </c>
      <c r="H142" s="3">
        <v>567</v>
      </c>
      <c r="I142" s="1">
        <v>1</v>
      </c>
      <c r="J142" s="2">
        <v>409343</v>
      </c>
      <c r="K142" s="2">
        <f>J142*1.05</f>
        <v>429810.15</v>
      </c>
      <c r="L142" s="6" t="s">
        <v>14</v>
      </c>
    </row>
    <row r="143" spans="3:12" ht="15.75">
      <c r="C143" s="47"/>
      <c r="D143" s="1" t="s">
        <v>11</v>
      </c>
      <c r="E143" s="4" t="s">
        <v>124</v>
      </c>
      <c r="F143" s="5" t="s">
        <v>29</v>
      </c>
      <c r="G143" s="5" t="s">
        <v>46</v>
      </c>
      <c r="H143" s="7" t="s">
        <v>29</v>
      </c>
      <c r="I143" s="1">
        <v>1</v>
      </c>
      <c r="J143" s="2">
        <v>46424</v>
      </c>
      <c r="K143" s="2">
        <f>J143</f>
        <v>46424</v>
      </c>
      <c r="L143" s="1"/>
    </row>
    <row r="144" spans="3:12" ht="15.75">
      <c r="C144" s="47"/>
      <c r="D144" s="1" t="s">
        <v>11</v>
      </c>
      <c r="E144" s="4" t="s">
        <v>131</v>
      </c>
      <c r="F144" s="5" t="s">
        <v>29</v>
      </c>
      <c r="G144" s="5" t="s">
        <v>46</v>
      </c>
      <c r="H144" s="3">
        <v>201</v>
      </c>
      <c r="I144" s="1">
        <v>1</v>
      </c>
      <c r="J144" s="2">
        <v>66708</v>
      </c>
      <c r="K144" s="2">
        <f t="shared" ref="K144:K150" si="9">J144*1.05</f>
        <v>70043.400000000009</v>
      </c>
      <c r="L144" s="6" t="s">
        <v>14</v>
      </c>
    </row>
    <row r="145" spans="3:12" ht="15.75">
      <c r="C145" s="47"/>
      <c r="D145" s="1" t="s">
        <v>11</v>
      </c>
      <c r="E145" s="4" t="s">
        <v>132</v>
      </c>
      <c r="F145" s="5" t="s">
        <v>29</v>
      </c>
      <c r="G145" s="5" t="s">
        <v>46</v>
      </c>
      <c r="H145" s="1">
        <v>182</v>
      </c>
      <c r="I145" s="1">
        <v>1</v>
      </c>
      <c r="J145" s="2">
        <v>177033</v>
      </c>
      <c r="K145" s="2">
        <f t="shared" si="9"/>
        <v>185884.65</v>
      </c>
      <c r="L145" s="6" t="s">
        <v>14</v>
      </c>
    </row>
    <row r="146" spans="3:12" ht="15.75">
      <c r="C146" s="47"/>
      <c r="D146" s="1" t="s">
        <v>11</v>
      </c>
      <c r="E146" s="4" t="s">
        <v>128</v>
      </c>
      <c r="F146" s="5" t="s">
        <v>29</v>
      </c>
      <c r="G146" s="5" t="s">
        <v>46</v>
      </c>
      <c r="H146" s="1">
        <v>484</v>
      </c>
      <c r="I146" s="1">
        <v>1</v>
      </c>
      <c r="J146" s="2">
        <v>66708</v>
      </c>
      <c r="K146" s="2">
        <f t="shared" si="9"/>
        <v>70043.400000000009</v>
      </c>
      <c r="L146" s="1" t="s">
        <v>14</v>
      </c>
    </row>
    <row r="147" spans="3:12" ht="15.75">
      <c r="C147" s="47"/>
      <c r="D147" s="1" t="s">
        <v>11</v>
      </c>
      <c r="E147" s="4" t="s">
        <v>133</v>
      </c>
      <c r="F147" s="5" t="s">
        <v>29</v>
      </c>
      <c r="G147" s="5" t="s">
        <v>46</v>
      </c>
      <c r="H147" s="1">
        <v>187</v>
      </c>
      <c r="I147" s="1">
        <v>1</v>
      </c>
      <c r="J147" s="2">
        <v>3039851</v>
      </c>
      <c r="K147" s="2">
        <f t="shared" si="9"/>
        <v>3191843.5500000003</v>
      </c>
      <c r="L147" s="6" t="s">
        <v>14</v>
      </c>
    </row>
    <row r="148" spans="3:12" ht="31.5">
      <c r="C148" s="47"/>
      <c r="D148" s="1" t="s">
        <v>11</v>
      </c>
      <c r="E148" s="4" t="s">
        <v>134</v>
      </c>
      <c r="F148" s="5" t="s">
        <v>29</v>
      </c>
      <c r="G148" s="5" t="s">
        <v>46</v>
      </c>
      <c r="H148" s="1">
        <v>665</v>
      </c>
      <c r="I148" s="1">
        <v>1</v>
      </c>
      <c r="J148" s="2">
        <v>1045438</v>
      </c>
      <c r="K148" s="2">
        <f t="shared" si="9"/>
        <v>1097709.9000000001</v>
      </c>
      <c r="L148" s="1" t="s">
        <v>14</v>
      </c>
    </row>
    <row r="149" spans="3:12" ht="15.75">
      <c r="C149" s="47"/>
      <c r="D149" s="1" t="s">
        <v>11</v>
      </c>
      <c r="E149" s="4" t="s">
        <v>135</v>
      </c>
      <c r="F149" s="5" t="s">
        <v>29</v>
      </c>
      <c r="G149" s="5" t="s">
        <v>46</v>
      </c>
      <c r="H149" s="1">
        <v>69</v>
      </c>
      <c r="I149" s="1">
        <v>1</v>
      </c>
      <c r="J149" s="2">
        <v>56500</v>
      </c>
      <c r="K149" s="2">
        <f t="shared" si="9"/>
        <v>59325</v>
      </c>
      <c r="L149" s="1" t="s">
        <v>14</v>
      </c>
    </row>
    <row r="150" spans="3:12" ht="15.75">
      <c r="C150" s="47"/>
      <c r="D150" s="1" t="s">
        <v>11</v>
      </c>
      <c r="E150" s="4" t="s">
        <v>136</v>
      </c>
      <c r="F150" s="5" t="s">
        <v>29</v>
      </c>
      <c r="G150" s="5" t="s">
        <v>46</v>
      </c>
      <c r="H150" s="1">
        <v>279</v>
      </c>
      <c r="I150" s="1">
        <v>1</v>
      </c>
      <c r="J150" s="2">
        <v>210933</v>
      </c>
      <c r="K150" s="2">
        <f t="shared" si="9"/>
        <v>221479.65000000002</v>
      </c>
      <c r="L150" s="1" t="s">
        <v>14</v>
      </c>
    </row>
    <row r="151" spans="3:12" ht="15.75">
      <c r="C151" s="47"/>
      <c r="D151" s="1" t="s">
        <v>11</v>
      </c>
      <c r="E151" s="4" t="s">
        <v>137</v>
      </c>
      <c r="F151" s="5" t="s">
        <v>29</v>
      </c>
      <c r="G151" s="5" t="s">
        <v>46</v>
      </c>
      <c r="H151" s="7" t="s">
        <v>29</v>
      </c>
      <c r="I151" s="1">
        <v>1</v>
      </c>
      <c r="J151" s="2">
        <v>19276</v>
      </c>
      <c r="K151" s="2">
        <f>J151</f>
        <v>19276</v>
      </c>
      <c r="L151" s="1"/>
    </row>
    <row r="152" spans="3:12" ht="15.75">
      <c r="C152" s="47"/>
      <c r="D152" s="1" t="s">
        <v>11</v>
      </c>
      <c r="E152" s="4" t="s">
        <v>138</v>
      </c>
      <c r="F152" s="5" t="s">
        <v>29</v>
      </c>
      <c r="G152" s="5" t="s">
        <v>46</v>
      </c>
      <c r="H152" s="1">
        <v>355</v>
      </c>
      <c r="I152" s="1">
        <v>1</v>
      </c>
      <c r="J152" s="2">
        <v>210933</v>
      </c>
      <c r="K152" s="2">
        <f t="shared" ref="K152:K154" si="10">J152*1.05</f>
        <v>221479.65000000002</v>
      </c>
      <c r="L152" s="1" t="s">
        <v>14</v>
      </c>
    </row>
    <row r="153" spans="3:12" ht="15.75">
      <c r="C153" s="47"/>
      <c r="D153" s="1" t="s">
        <v>11</v>
      </c>
      <c r="E153" s="4" t="s">
        <v>139</v>
      </c>
      <c r="F153" s="5" t="s">
        <v>29</v>
      </c>
      <c r="G153" s="5" t="s">
        <v>46</v>
      </c>
      <c r="H153" s="1">
        <v>80</v>
      </c>
      <c r="I153" s="1">
        <v>1</v>
      </c>
      <c r="J153" s="2">
        <v>1657333</v>
      </c>
      <c r="K153" s="2">
        <f t="shared" si="10"/>
        <v>1740199.6500000001</v>
      </c>
      <c r="L153" s="6" t="s">
        <v>14</v>
      </c>
    </row>
    <row r="154" spans="3:12" ht="31.5">
      <c r="C154" s="47"/>
      <c r="D154" s="1" t="s">
        <v>11</v>
      </c>
      <c r="E154" s="4" t="s">
        <v>140</v>
      </c>
      <c r="F154" s="5" t="s">
        <v>29</v>
      </c>
      <c r="G154" s="5" t="s">
        <v>46</v>
      </c>
      <c r="H154" s="1">
        <v>3</v>
      </c>
      <c r="I154" s="1">
        <v>1</v>
      </c>
      <c r="J154" s="2">
        <v>1657333</v>
      </c>
      <c r="K154" s="2">
        <f t="shared" si="10"/>
        <v>1740199.6500000001</v>
      </c>
      <c r="L154" s="6" t="s">
        <v>14</v>
      </c>
    </row>
    <row r="155" spans="3:12" ht="31.5">
      <c r="C155" s="47"/>
      <c r="D155" s="1" t="s">
        <v>11</v>
      </c>
      <c r="E155" s="4" t="s">
        <v>140</v>
      </c>
      <c r="F155" s="5" t="s">
        <v>29</v>
      </c>
      <c r="G155" s="5" t="s">
        <v>46</v>
      </c>
      <c r="H155" s="1">
        <v>4</v>
      </c>
      <c r="I155" s="1">
        <v>1</v>
      </c>
      <c r="J155" s="2">
        <v>1657333</v>
      </c>
      <c r="K155" s="2">
        <f>J155</f>
        <v>1657333</v>
      </c>
      <c r="L155" s="1"/>
    </row>
    <row r="156" spans="3:12" ht="15.75">
      <c r="C156" s="47"/>
      <c r="D156" s="1" t="s">
        <v>11</v>
      </c>
      <c r="E156" s="4" t="s">
        <v>141</v>
      </c>
      <c r="F156" s="5" t="s">
        <v>29</v>
      </c>
      <c r="G156" s="5" t="s">
        <v>46</v>
      </c>
      <c r="H156" s="1">
        <v>579</v>
      </c>
      <c r="I156" s="1">
        <v>1</v>
      </c>
      <c r="J156" s="2">
        <v>138950</v>
      </c>
      <c r="K156" s="2">
        <f t="shared" ref="K156:K157" si="11">J156*1.05</f>
        <v>145897.5</v>
      </c>
      <c r="L156" s="6" t="s">
        <v>14</v>
      </c>
    </row>
    <row r="157" spans="3:12" ht="15.75">
      <c r="C157" s="47"/>
      <c r="D157" s="1" t="s">
        <v>11</v>
      </c>
      <c r="E157" s="4" t="s">
        <v>127</v>
      </c>
      <c r="F157" s="5" t="s">
        <v>29</v>
      </c>
      <c r="G157" s="5" t="s">
        <v>46</v>
      </c>
      <c r="H157" s="1">
        <v>294</v>
      </c>
      <c r="I157" s="1">
        <v>1</v>
      </c>
      <c r="J157" s="2">
        <v>48967</v>
      </c>
      <c r="K157" s="2">
        <f t="shared" si="11"/>
        <v>51415.35</v>
      </c>
      <c r="L157" s="1" t="s">
        <v>14</v>
      </c>
    </row>
    <row r="158" spans="3:12" ht="63">
      <c r="C158" s="47"/>
      <c r="D158" s="1" t="s">
        <v>11</v>
      </c>
      <c r="E158" s="4" t="s">
        <v>142</v>
      </c>
      <c r="F158" s="5" t="s">
        <v>29</v>
      </c>
      <c r="G158" s="5" t="s">
        <v>46</v>
      </c>
      <c r="H158" s="1">
        <v>14</v>
      </c>
      <c r="I158" s="1">
        <v>1</v>
      </c>
      <c r="J158" s="2">
        <v>155439</v>
      </c>
      <c r="K158" s="2">
        <f>J158</f>
        <v>155439</v>
      </c>
      <c r="L158" s="1"/>
    </row>
    <row r="159" spans="3:12" ht="15.75">
      <c r="C159" s="47"/>
      <c r="D159" s="1" t="s">
        <v>11</v>
      </c>
      <c r="E159" s="4" t="s">
        <v>143</v>
      </c>
      <c r="F159" s="5" t="s">
        <v>29</v>
      </c>
      <c r="G159" s="5" t="s">
        <v>46</v>
      </c>
      <c r="H159" s="1">
        <v>79</v>
      </c>
      <c r="I159" s="1">
        <v>1</v>
      </c>
      <c r="J159" s="2">
        <v>102053</v>
      </c>
      <c r="K159" s="2">
        <f>J159</f>
        <v>102053</v>
      </c>
      <c r="L159" s="1"/>
    </row>
    <row r="160" spans="3:12" ht="31.5">
      <c r="C160" s="47"/>
      <c r="D160" s="1" t="s">
        <v>11</v>
      </c>
      <c r="E160" s="4" t="s">
        <v>144</v>
      </c>
      <c r="F160" s="5" t="s">
        <v>29</v>
      </c>
      <c r="G160" s="5" t="s">
        <v>46</v>
      </c>
      <c r="H160" s="1">
        <v>658</v>
      </c>
      <c r="I160" s="1">
        <v>1</v>
      </c>
      <c r="J160" s="2">
        <v>1371118</v>
      </c>
      <c r="K160" s="2">
        <f t="shared" ref="K160:K179" si="12">J160*1.05</f>
        <v>1439673.9000000001</v>
      </c>
      <c r="L160" s="1" t="s">
        <v>14</v>
      </c>
    </row>
    <row r="161" spans="3:12" ht="31.5">
      <c r="C161" s="47"/>
      <c r="D161" s="1" t="s">
        <v>11</v>
      </c>
      <c r="E161" s="4" t="s">
        <v>144</v>
      </c>
      <c r="F161" s="5" t="s">
        <v>29</v>
      </c>
      <c r="G161" s="5" t="s">
        <v>46</v>
      </c>
      <c r="H161" s="1">
        <v>645</v>
      </c>
      <c r="I161" s="1">
        <v>1</v>
      </c>
      <c r="J161" s="2">
        <v>1371118</v>
      </c>
      <c r="K161" s="2">
        <f t="shared" si="12"/>
        <v>1439673.9000000001</v>
      </c>
      <c r="L161" s="1" t="s">
        <v>14</v>
      </c>
    </row>
    <row r="162" spans="3:12" ht="15.75">
      <c r="C162" s="47"/>
      <c r="D162" s="1" t="s">
        <v>11</v>
      </c>
      <c r="E162" s="4" t="s">
        <v>145</v>
      </c>
      <c r="F162" s="5" t="s">
        <v>29</v>
      </c>
      <c r="G162" s="5" t="s">
        <v>46</v>
      </c>
      <c r="H162" s="1">
        <v>388</v>
      </c>
      <c r="I162" s="1">
        <v>1</v>
      </c>
      <c r="J162" s="2">
        <v>300392</v>
      </c>
      <c r="K162" s="2">
        <f t="shared" si="12"/>
        <v>315411.60000000003</v>
      </c>
      <c r="L162" s="1" t="s">
        <v>14</v>
      </c>
    </row>
    <row r="163" spans="3:12" ht="15.75">
      <c r="C163" s="47"/>
      <c r="D163" s="1" t="s">
        <v>11</v>
      </c>
      <c r="E163" s="4" t="s">
        <v>146</v>
      </c>
      <c r="F163" s="5" t="s">
        <v>29</v>
      </c>
      <c r="G163" s="5" t="s">
        <v>46</v>
      </c>
      <c r="H163" s="1">
        <v>353</v>
      </c>
      <c r="I163" s="1">
        <v>1</v>
      </c>
      <c r="J163" s="2">
        <v>753333</v>
      </c>
      <c r="K163" s="2">
        <f t="shared" si="12"/>
        <v>790999.65</v>
      </c>
      <c r="L163" s="6" t="s">
        <v>14</v>
      </c>
    </row>
    <row r="164" spans="3:12" ht="15.75">
      <c r="C164" s="47"/>
      <c r="D164" s="1" t="s">
        <v>11</v>
      </c>
      <c r="E164" s="4" t="s">
        <v>147</v>
      </c>
      <c r="F164" s="5" t="s">
        <v>29</v>
      </c>
      <c r="G164" s="5" t="s">
        <v>46</v>
      </c>
      <c r="H164" s="1">
        <v>83</v>
      </c>
      <c r="I164" s="1">
        <v>1</v>
      </c>
      <c r="J164" s="2">
        <v>109271</v>
      </c>
      <c r="K164" s="2">
        <f t="shared" si="12"/>
        <v>114734.55</v>
      </c>
      <c r="L164" s="6" t="s">
        <v>14</v>
      </c>
    </row>
    <row r="165" spans="3:12" ht="15.75">
      <c r="C165" s="47"/>
      <c r="D165" s="1" t="s">
        <v>11</v>
      </c>
      <c r="E165" s="4" t="s">
        <v>148</v>
      </c>
      <c r="F165" s="5" t="s">
        <v>29</v>
      </c>
      <c r="G165" s="5" t="s">
        <v>46</v>
      </c>
      <c r="H165" s="1">
        <v>174</v>
      </c>
      <c r="I165" s="1">
        <v>1</v>
      </c>
      <c r="J165" s="2">
        <v>67314</v>
      </c>
      <c r="K165" s="2">
        <f t="shared" si="12"/>
        <v>70679.7</v>
      </c>
      <c r="L165" s="6" t="s">
        <v>14</v>
      </c>
    </row>
    <row r="166" spans="3:12" ht="15.75">
      <c r="C166" s="47"/>
      <c r="D166" s="1" t="s">
        <v>11</v>
      </c>
      <c r="E166" s="4" t="s">
        <v>149</v>
      </c>
      <c r="F166" s="5" t="s">
        <v>29</v>
      </c>
      <c r="G166" s="5" t="s">
        <v>46</v>
      </c>
      <c r="H166" s="1">
        <v>175</v>
      </c>
      <c r="I166" s="1">
        <v>1</v>
      </c>
      <c r="J166" s="2">
        <v>753333</v>
      </c>
      <c r="K166" s="2">
        <f t="shared" si="12"/>
        <v>790999.65</v>
      </c>
      <c r="L166" s="6" t="s">
        <v>14</v>
      </c>
    </row>
    <row r="167" spans="3:12" ht="15.75">
      <c r="C167" s="47"/>
      <c r="D167" s="1" t="s">
        <v>11</v>
      </c>
      <c r="E167" s="4" t="s">
        <v>150</v>
      </c>
      <c r="F167" s="5" t="s">
        <v>29</v>
      </c>
      <c r="G167" s="5" t="s">
        <v>46</v>
      </c>
      <c r="H167" s="1">
        <v>260</v>
      </c>
      <c r="I167" s="1">
        <v>1</v>
      </c>
      <c r="J167" s="2">
        <v>312381</v>
      </c>
      <c r="K167" s="2">
        <f t="shared" si="12"/>
        <v>328000.05</v>
      </c>
      <c r="L167" s="1" t="s">
        <v>14</v>
      </c>
    </row>
    <row r="168" spans="3:12" ht="15.75">
      <c r="C168" s="47"/>
      <c r="D168" s="1" t="s">
        <v>11</v>
      </c>
      <c r="E168" s="4" t="s">
        <v>151</v>
      </c>
      <c r="F168" s="5" t="s">
        <v>29</v>
      </c>
      <c r="G168" s="5" t="s">
        <v>46</v>
      </c>
      <c r="H168" s="1">
        <v>490</v>
      </c>
      <c r="I168" s="1">
        <v>1</v>
      </c>
      <c r="J168" s="2">
        <v>513668</v>
      </c>
      <c r="K168" s="2">
        <f t="shared" si="12"/>
        <v>539351.4</v>
      </c>
      <c r="L168" s="1" t="s">
        <v>14</v>
      </c>
    </row>
    <row r="169" spans="3:12" ht="15.75">
      <c r="C169" s="47"/>
      <c r="D169" s="1" t="s">
        <v>11</v>
      </c>
      <c r="E169" s="4" t="s">
        <v>152</v>
      </c>
      <c r="F169" s="5" t="s">
        <v>29</v>
      </c>
      <c r="G169" s="5" t="s">
        <v>46</v>
      </c>
      <c r="H169" s="1">
        <v>84</v>
      </c>
      <c r="I169" s="1">
        <v>1</v>
      </c>
      <c r="J169" s="2">
        <v>109271</v>
      </c>
      <c r="K169" s="2">
        <f t="shared" si="12"/>
        <v>114734.55</v>
      </c>
      <c r="L169" s="6" t="s">
        <v>14</v>
      </c>
    </row>
    <row r="170" spans="3:12" ht="15.75">
      <c r="C170" s="47"/>
      <c r="D170" s="1" t="s">
        <v>11</v>
      </c>
      <c r="E170" s="4" t="s">
        <v>153</v>
      </c>
      <c r="F170" s="5" t="s">
        <v>29</v>
      </c>
      <c r="G170" s="5" t="s">
        <v>46</v>
      </c>
      <c r="H170" s="1">
        <v>251</v>
      </c>
      <c r="I170" s="1">
        <v>1</v>
      </c>
      <c r="J170" s="2">
        <v>130426</v>
      </c>
      <c r="K170" s="2">
        <f t="shared" si="12"/>
        <v>136947.30000000002</v>
      </c>
      <c r="L170" s="1" t="s">
        <v>14</v>
      </c>
    </row>
    <row r="171" spans="3:12" ht="15.75">
      <c r="C171" s="47"/>
      <c r="D171" s="1" t="s">
        <v>11</v>
      </c>
      <c r="E171" s="4" t="s">
        <v>154</v>
      </c>
      <c r="F171" s="5" t="s">
        <v>29</v>
      </c>
      <c r="G171" s="5" t="s">
        <v>46</v>
      </c>
      <c r="H171" s="1">
        <v>611</v>
      </c>
      <c r="I171" s="1">
        <v>1</v>
      </c>
      <c r="J171" s="2">
        <v>54293</v>
      </c>
      <c r="K171" s="2">
        <f t="shared" si="12"/>
        <v>57007.65</v>
      </c>
      <c r="L171" s="6" t="s">
        <v>14</v>
      </c>
    </row>
    <row r="172" spans="3:12" ht="31.5">
      <c r="C172" s="47"/>
      <c r="D172" s="1" t="s">
        <v>11</v>
      </c>
      <c r="E172" s="4" t="s">
        <v>155</v>
      </c>
      <c r="F172" s="5" t="s">
        <v>29</v>
      </c>
      <c r="G172" s="5" t="s">
        <v>46</v>
      </c>
      <c r="H172" s="1">
        <v>480</v>
      </c>
      <c r="I172" s="1">
        <v>1</v>
      </c>
      <c r="J172" s="2">
        <v>409951</v>
      </c>
      <c r="K172" s="2">
        <f t="shared" si="12"/>
        <v>430448.55000000005</v>
      </c>
      <c r="L172" s="1" t="s">
        <v>14</v>
      </c>
    </row>
    <row r="173" spans="3:12" ht="15.75">
      <c r="C173" s="47"/>
      <c r="D173" s="1" t="s">
        <v>11</v>
      </c>
      <c r="E173" s="4" t="s">
        <v>156</v>
      </c>
      <c r="F173" s="5" t="s">
        <v>29</v>
      </c>
      <c r="G173" s="5" t="s">
        <v>46</v>
      </c>
      <c r="H173" s="1">
        <v>647</v>
      </c>
      <c r="I173" s="1">
        <v>1</v>
      </c>
      <c r="J173" s="2">
        <v>535243</v>
      </c>
      <c r="K173" s="2">
        <f t="shared" si="12"/>
        <v>562005.15</v>
      </c>
      <c r="L173" s="1" t="s">
        <v>14</v>
      </c>
    </row>
    <row r="174" spans="3:12" ht="15.75">
      <c r="C174" s="47"/>
      <c r="D174" s="1" t="s">
        <v>11</v>
      </c>
      <c r="E174" s="4" t="s">
        <v>157</v>
      </c>
      <c r="F174" s="5" t="s">
        <v>29</v>
      </c>
      <c r="G174" s="5" t="s">
        <v>46</v>
      </c>
      <c r="H174" s="1">
        <v>541</v>
      </c>
      <c r="I174" s="1">
        <v>1</v>
      </c>
      <c r="J174" s="2">
        <v>84110</v>
      </c>
      <c r="K174" s="2">
        <f t="shared" si="12"/>
        <v>88315.5</v>
      </c>
      <c r="L174" s="6" t="s">
        <v>14</v>
      </c>
    </row>
    <row r="175" spans="3:12" ht="31.5">
      <c r="C175" s="47"/>
      <c r="D175" s="1" t="s">
        <v>11</v>
      </c>
      <c r="E175" s="4" t="s">
        <v>158</v>
      </c>
      <c r="F175" s="5" t="s">
        <v>29</v>
      </c>
      <c r="G175" s="5" t="s">
        <v>46</v>
      </c>
      <c r="H175" s="1">
        <v>538</v>
      </c>
      <c r="I175" s="1">
        <v>1</v>
      </c>
      <c r="J175" s="2">
        <v>371284</v>
      </c>
      <c r="K175" s="2">
        <f t="shared" si="12"/>
        <v>389848.2</v>
      </c>
      <c r="L175" s="6" t="s">
        <v>14</v>
      </c>
    </row>
    <row r="176" spans="3:12" ht="31.5">
      <c r="C176" s="47"/>
      <c r="D176" s="1" t="s">
        <v>11</v>
      </c>
      <c r="E176" s="4" t="s">
        <v>158</v>
      </c>
      <c r="F176" s="5" t="s">
        <v>29</v>
      </c>
      <c r="G176" s="5" t="s">
        <v>46</v>
      </c>
      <c r="H176" s="1">
        <v>513</v>
      </c>
      <c r="I176" s="1">
        <v>1</v>
      </c>
      <c r="J176" s="2">
        <v>371284</v>
      </c>
      <c r="K176" s="2">
        <f t="shared" si="12"/>
        <v>389848.2</v>
      </c>
      <c r="L176" s="6" t="s">
        <v>14</v>
      </c>
    </row>
    <row r="177" spans="3:12" ht="31.5">
      <c r="C177" s="47"/>
      <c r="D177" s="1" t="s">
        <v>11</v>
      </c>
      <c r="E177" s="4" t="s">
        <v>159</v>
      </c>
      <c r="F177" s="5" t="s">
        <v>29</v>
      </c>
      <c r="G177" s="5" t="s">
        <v>46</v>
      </c>
      <c r="H177" s="1">
        <v>643</v>
      </c>
      <c r="I177" s="1">
        <v>1</v>
      </c>
      <c r="J177" s="2">
        <v>371284</v>
      </c>
      <c r="K177" s="2">
        <f t="shared" si="12"/>
        <v>389848.2</v>
      </c>
      <c r="L177" s="6" t="s">
        <v>14</v>
      </c>
    </row>
    <row r="178" spans="3:12" ht="63">
      <c r="C178" s="47"/>
      <c r="D178" s="1" t="s">
        <v>11</v>
      </c>
      <c r="E178" s="4" t="s">
        <v>160</v>
      </c>
      <c r="F178" s="5" t="s">
        <v>29</v>
      </c>
      <c r="G178" s="5" t="s">
        <v>46</v>
      </c>
      <c r="H178" s="1">
        <v>766</v>
      </c>
      <c r="I178" s="1">
        <v>1</v>
      </c>
      <c r="J178" s="2">
        <v>105890</v>
      </c>
      <c r="K178" s="2">
        <f t="shared" si="12"/>
        <v>111184.5</v>
      </c>
      <c r="L178" s="6" t="s">
        <v>14</v>
      </c>
    </row>
    <row r="179" spans="3:12" ht="47.25">
      <c r="C179" s="47"/>
      <c r="D179" s="1" t="s">
        <v>11</v>
      </c>
      <c r="E179" s="4" t="s">
        <v>161</v>
      </c>
      <c r="F179" s="5" t="s">
        <v>29</v>
      </c>
      <c r="G179" s="5" t="s">
        <v>46</v>
      </c>
      <c r="H179" s="1">
        <v>494</v>
      </c>
      <c r="I179" s="1">
        <v>1</v>
      </c>
      <c r="J179" s="2">
        <v>46076</v>
      </c>
      <c r="K179" s="2">
        <f t="shared" si="12"/>
        <v>48379.8</v>
      </c>
      <c r="L179" s="1" t="s">
        <v>14</v>
      </c>
    </row>
    <row r="180" spans="3:12" ht="47.25">
      <c r="C180" s="47"/>
      <c r="D180" s="1" t="s">
        <v>11</v>
      </c>
      <c r="E180" s="4" t="s">
        <v>162</v>
      </c>
      <c r="F180" s="5" t="s">
        <v>29</v>
      </c>
      <c r="G180" s="5" t="s">
        <v>46</v>
      </c>
      <c r="H180" s="1">
        <v>495</v>
      </c>
      <c r="I180" s="1">
        <v>1</v>
      </c>
      <c r="J180" s="2">
        <v>15533</v>
      </c>
      <c r="K180" s="2">
        <f>J180</f>
        <v>15533</v>
      </c>
      <c r="L180" s="1"/>
    </row>
    <row r="181" spans="3:12" ht="78.75">
      <c r="C181" s="47"/>
      <c r="D181" s="1" t="s">
        <v>11</v>
      </c>
      <c r="E181" s="4" t="s">
        <v>163</v>
      </c>
      <c r="F181" s="5" t="s">
        <v>29</v>
      </c>
      <c r="G181" s="5" t="s">
        <v>46</v>
      </c>
      <c r="H181" s="1">
        <v>507</v>
      </c>
      <c r="I181" s="1">
        <v>1</v>
      </c>
      <c r="J181" s="2">
        <v>844675</v>
      </c>
      <c r="K181" s="2">
        <f t="shared" ref="K181:K183" si="13">J181*1.05</f>
        <v>886908.75</v>
      </c>
      <c r="L181" s="6" t="s">
        <v>14</v>
      </c>
    </row>
    <row r="182" spans="3:12" ht="31.5">
      <c r="C182" s="47"/>
      <c r="D182" s="1" t="s">
        <v>11</v>
      </c>
      <c r="E182" s="4" t="s">
        <v>164</v>
      </c>
      <c r="F182" s="5" t="s">
        <v>29</v>
      </c>
      <c r="G182" s="5" t="s">
        <v>46</v>
      </c>
      <c r="H182" s="1">
        <v>434</v>
      </c>
      <c r="I182" s="1">
        <v>1</v>
      </c>
      <c r="J182" s="2">
        <v>66708</v>
      </c>
      <c r="K182" s="2">
        <f t="shared" si="13"/>
        <v>70043.400000000009</v>
      </c>
      <c r="L182" s="1" t="s">
        <v>14</v>
      </c>
    </row>
    <row r="183" spans="3:12" ht="15.75">
      <c r="C183" s="47"/>
      <c r="D183" s="1" t="s">
        <v>11</v>
      </c>
      <c r="E183" s="4" t="s">
        <v>165</v>
      </c>
      <c r="F183" s="5" t="s">
        <v>29</v>
      </c>
      <c r="G183" s="5" t="s">
        <v>46</v>
      </c>
      <c r="H183" s="1">
        <v>181</v>
      </c>
      <c r="I183" s="1">
        <v>1</v>
      </c>
      <c r="J183" s="2">
        <v>2193707</v>
      </c>
      <c r="K183" s="2">
        <f t="shared" si="13"/>
        <v>2303392.35</v>
      </c>
      <c r="L183" s="6" t="s">
        <v>14</v>
      </c>
    </row>
    <row r="184" spans="3:12" ht="15.75">
      <c r="C184" s="47"/>
      <c r="D184" s="1" t="s">
        <v>11</v>
      </c>
      <c r="E184" s="4" t="s">
        <v>166</v>
      </c>
      <c r="F184" s="5" t="s">
        <v>29</v>
      </c>
      <c r="G184" s="5" t="s">
        <v>46</v>
      </c>
      <c r="H184" s="1">
        <v>780</v>
      </c>
      <c r="I184" s="1">
        <v>1</v>
      </c>
      <c r="J184" s="2">
        <v>2341767</v>
      </c>
      <c r="K184" s="2">
        <f>J184</f>
        <v>2341767</v>
      </c>
      <c r="L184" s="1"/>
    </row>
    <row r="185" spans="3:12" ht="15.75">
      <c r="C185" s="47"/>
      <c r="D185" s="1" t="s">
        <v>11</v>
      </c>
      <c r="E185" s="4" t="s">
        <v>167</v>
      </c>
      <c r="F185" s="5" t="s">
        <v>29</v>
      </c>
      <c r="G185" s="5" t="s">
        <v>46</v>
      </c>
      <c r="H185" s="1">
        <v>171</v>
      </c>
      <c r="I185" s="1">
        <v>1</v>
      </c>
      <c r="J185" s="2">
        <v>203400</v>
      </c>
      <c r="K185" s="2">
        <f t="shared" ref="K185:K187" si="14">J185*1.05</f>
        <v>213570</v>
      </c>
      <c r="L185" s="6" t="s">
        <v>14</v>
      </c>
    </row>
    <row r="186" spans="3:12" ht="15.75">
      <c r="C186" s="47"/>
      <c r="D186" s="1" t="s">
        <v>11</v>
      </c>
      <c r="E186" s="4" t="s">
        <v>168</v>
      </c>
      <c r="F186" s="5" t="s">
        <v>29</v>
      </c>
      <c r="G186" s="5" t="s">
        <v>46</v>
      </c>
      <c r="H186" s="1">
        <v>732</v>
      </c>
      <c r="I186" s="1">
        <v>1</v>
      </c>
      <c r="J186" s="2">
        <v>203400</v>
      </c>
      <c r="K186" s="2">
        <f t="shared" si="14"/>
        <v>213570</v>
      </c>
      <c r="L186" s="6" t="s">
        <v>14</v>
      </c>
    </row>
    <row r="187" spans="3:12" ht="15.75">
      <c r="C187" s="47"/>
      <c r="D187" s="1" t="s">
        <v>11</v>
      </c>
      <c r="E187" s="4" t="s">
        <v>169</v>
      </c>
      <c r="F187" s="5" t="s">
        <v>29</v>
      </c>
      <c r="G187" s="5" t="s">
        <v>46</v>
      </c>
      <c r="H187" s="1">
        <v>735</v>
      </c>
      <c r="I187" s="1">
        <v>1</v>
      </c>
      <c r="J187" s="2">
        <v>203400</v>
      </c>
      <c r="K187" s="2">
        <f t="shared" si="14"/>
        <v>213570</v>
      </c>
      <c r="L187" s="6" t="s">
        <v>14</v>
      </c>
    </row>
    <row r="188" spans="3:12" ht="15.75">
      <c r="C188" s="47"/>
      <c r="D188" s="1" t="s">
        <v>11</v>
      </c>
      <c r="E188" s="4" t="s">
        <v>170</v>
      </c>
      <c r="F188" s="5" t="s">
        <v>29</v>
      </c>
      <c r="G188" s="5" t="s">
        <v>46</v>
      </c>
      <c r="H188" s="7" t="s">
        <v>29</v>
      </c>
      <c r="I188" s="1">
        <v>1</v>
      </c>
      <c r="J188" s="2">
        <v>84110</v>
      </c>
      <c r="K188" s="2">
        <f>J188</f>
        <v>84110</v>
      </c>
      <c r="L188" s="1"/>
    </row>
    <row r="189" spans="3:12" ht="15.75">
      <c r="C189" s="47"/>
      <c r="D189" s="1" t="s">
        <v>11</v>
      </c>
      <c r="E189" s="4" t="s">
        <v>171</v>
      </c>
      <c r="F189" s="5" t="s">
        <v>29</v>
      </c>
      <c r="G189" s="5" t="s">
        <v>46</v>
      </c>
      <c r="H189" s="1">
        <v>170</v>
      </c>
      <c r="I189" s="1">
        <v>1</v>
      </c>
      <c r="J189" s="2">
        <v>203400</v>
      </c>
      <c r="K189" s="2">
        <f>J189*1.05</f>
        <v>213570</v>
      </c>
      <c r="L189" s="6" t="s">
        <v>14</v>
      </c>
    </row>
    <row r="190" spans="3:12" ht="15.75">
      <c r="C190" s="47"/>
      <c r="D190" s="1" t="s">
        <v>11</v>
      </c>
      <c r="E190" s="4" t="s">
        <v>172</v>
      </c>
      <c r="F190" s="5" t="s">
        <v>29</v>
      </c>
      <c r="G190" s="5" t="s">
        <v>46</v>
      </c>
      <c r="H190" s="7" t="s">
        <v>29</v>
      </c>
      <c r="I190" s="1">
        <v>1</v>
      </c>
      <c r="J190" s="2">
        <v>7947</v>
      </c>
      <c r="K190" s="2">
        <f>J190</f>
        <v>7947</v>
      </c>
      <c r="L190" s="1"/>
    </row>
    <row r="191" spans="3:12" ht="15.75">
      <c r="C191" s="47"/>
      <c r="D191" s="1" t="s">
        <v>11</v>
      </c>
      <c r="E191" s="4" t="s">
        <v>173</v>
      </c>
      <c r="F191" s="5" t="s">
        <v>29</v>
      </c>
      <c r="G191" s="5" t="s">
        <v>46</v>
      </c>
      <c r="H191" s="1">
        <v>734</v>
      </c>
      <c r="I191" s="1">
        <v>1</v>
      </c>
      <c r="J191" s="2">
        <v>203400</v>
      </c>
      <c r="K191" s="2">
        <f t="shared" ref="K191:K194" si="15">J191*1.05</f>
        <v>213570</v>
      </c>
      <c r="L191" s="6" t="s">
        <v>14</v>
      </c>
    </row>
    <row r="192" spans="3:12" ht="15.75">
      <c r="C192" s="47"/>
      <c r="D192" s="1" t="s">
        <v>11</v>
      </c>
      <c r="E192" s="4" t="s">
        <v>174</v>
      </c>
      <c r="F192" s="5" t="s">
        <v>29</v>
      </c>
      <c r="G192" s="5" t="s">
        <v>46</v>
      </c>
      <c r="H192" s="1">
        <v>733</v>
      </c>
      <c r="I192" s="1">
        <v>1</v>
      </c>
      <c r="J192" s="2">
        <v>203400</v>
      </c>
      <c r="K192" s="2">
        <f t="shared" si="15"/>
        <v>213570</v>
      </c>
      <c r="L192" s="6" t="s">
        <v>14</v>
      </c>
    </row>
    <row r="193" spans="3:12" ht="15.75">
      <c r="C193" s="47"/>
      <c r="D193" s="1" t="s">
        <v>11</v>
      </c>
      <c r="E193" s="4" t="s">
        <v>175</v>
      </c>
      <c r="F193" s="5" t="s">
        <v>29</v>
      </c>
      <c r="G193" s="5" t="s">
        <v>46</v>
      </c>
      <c r="H193" s="1">
        <v>646</v>
      </c>
      <c r="I193" s="1">
        <v>1</v>
      </c>
      <c r="J193" s="2">
        <v>324875</v>
      </c>
      <c r="K193" s="2">
        <f t="shared" si="15"/>
        <v>341118.75</v>
      </c>
      <c r="L193" s="1" t="s">
        <v>14</v>
      </c>
    </row>
    <row r="194" spans="3:12" ht="15.75">
      <c r="C194" s="47"/>
      <c r="D194" s="1" t="s">
        <v>11</v>
      </c>
      <c r="E194" s="4" t="s">
        <v>176</v>
      </c>
      <c r="F194" s="5" t="s">
        <v>29</v>
      </c>
      <c r="G194" s="5" t="s">
        <v>46</v>
      </c>
      <c r="H194" s="1">
        <v>272</v>
      </c>
      <c r="I194" s="1">
        <v>1</v>
      </c>
      <c r="J194" s="2">
        <v>2193707</v>
      </c>
      <c r="K194" s="2">
        <f t="shared" si="15"/>
        <v>2303392.35</v>
      </c>
      <c r="L194" s="1" t="s">
        <v>14</v>
      </c>
    </row>
    <row r="195" spans="3:12" ht="15.75">
      <c r="C195" s="47"/>
      <c r="D195" s="1" t="s">
        <v>11</v>
      </c>
      <c r="E195" s="4" t="s">
        <v>177</v>
      </c>
      <c r="F195" s="5" t="s">
        <v>29</v>
      </c>
      <c r="G195" s="5" t="s">
        <v>46</v>
      </c>
      <c r="H195" s="7" t="s">
        <v>29</v>
      </c>
      <c r="I195" s="1">
        <v>1</v>
      </c>
      <c r="J195" s="2">
        <v>60080</v>
      </c>
      <c r="K195" s="2">
        <f>J195</f>
        <v>60080</v>
      </c>
      <c r="L195" s="1"/>
    </row>
    <row r="196" spans="3:12" ht="15.75">
      <c r="C196" s="47"/>
      <c r="D196" s="1" t="s">
        <v>11</v>
      </c>
      <c r="E196" s="4" t="s">
        <v>166</v>
      </c>
      <c r="F196" s="5" t="s">
        <v>29</v>
      </c>
      <c r="G196" s="5" t="s">
        <v>46</v>
      </c>
      <c r="H196" s="1">
        <v>669</v>
      </c>
      <c r="I196" s="1">
        <v>1</v>
      </c>
      <c r="J196" s="2">
        <v>2341767</v>
      </c>
      <c r="K196" s="2">
        <f t="shared" ref="K196:K205" si="16">J196*1.05</f>
        <v>2458855.35</v>
      </c>
      <c r="L196" s="1" t="s">
        <v>14</v>
      </c>
    </row>
    <row r="197" spans="3:12" ht="15.75">
      <c r="C197" s="47"/>
      <c r="D197" s="1" t="s">
        <v>11</v>
      </c>
      <c r="E197" s="4" t="s">
        <v>178</v>
      </c>
      <c r="F197" s="5" t="s">
        <v>29</v>
      </c>
      <c r="G197" s="5" t="s">
        <v>46</v>
      </c>
      <c r="H197" s="1">
        <v>536</v>
      </c>
      <c r="I197" s="1">
        <v>1</v>
      </c>
      <c r="J197" s="2">
        <v>83982</v>
      </c>
      <c r="K197" s="2">
        <f t="shared" si="16"/>
        <v>88181.1</v>
      </c>
      <c r="L197" s="6" t="s">
        <v>14</v>
      </c>
    </row>
    <row r="198" spans="3:12" ht="31.5">
      <c r="C198" s="47"/>
      <c r="D198" s="1" t="s">
        <v>11</v>
      </c>
      <c r="E198" s="4" t="s">
        <v>179</v>
      </c>
      <c r="F198" s="5" t="s">
        <v>29</v>
      </c>
      <c r="G198" s="5" t="s">
        <v>46</v>
      </c>
      <c r="H198" s="1">
        <v>623</v>
      </c>
      <c r="I198" s="1">
        <v>1</v>
      </c>
      <c r="J198" s="2">
        <v>66708</v>
      </c>
      <c r="K198" s="2">
        <f t="shared" si="16"/>
        <v>70043.400000000009</v>
      </c>
      <c r="L198" s="6" t="s">
        <v>14</v>
      </c>
    </row>
    <row r="199" spans="3:12" ht="15.75">
      <c r="C199" s="47"/>
      <c r="D199" s="1" t="s">
        <v>11</v>
      </c>
      <c r="E199" s="4" t="s">
        <v>178</v>
      </c>
      <c r="F199" s="5" t="s">
        <v>29</v>
      </c>
      <c r="G199" s="5" t="s">
        <v>46</v>
      </c>
      <c r="H199" s="3">
        <v>537</v>
      </c>
      <c r="I199" s="1">
        <v>1</v>
      </c>
      <c r="J199" s="2">
        <v>83982</v>
      </c>
      <c r="K199" s="2">
        <f t="shared" si="16"/>
        <v>88181.1</v>
      </c>
      <c r="L199" s="6" t="s">
        <v>14</v>
      </c>
    </row>
    <row r="200" spans="3:12" ht="15.75">
      <c r="C200" s="47"/>
      <c r="D200" s="1" t="s">
        <v>11</v>
      </c>
      <c r="E200" s="4" t="s">
        <v>90</v>
      </c>
      <c r="F200" s="5" t="s">
        <v>29</v>
      </c>
      <c r="G200" s="5" t="s">
        <v>46</v>
      </c>
      <c r="H200" s="1">
        <v>584</v>
      </c>
      <c r="I200" s="1">
        <v>1</v>
      </c>
      <c r="J200" s="2">
        <v>36819</v>
      </c>
      <c r="K200" s="2">
        <f t="shared" si="16"/>
        <v>38659.950000000004</v>
      </c>
      <c r="L200" s="6" t="s">
        <v>14</v>
      </c>
    </row>
    <row r="201" spans="3:12" ht="31.5">
      <c r="C201" s="47"/>
      <c r="D201" s="1" t="s">
        <v>11</v>
      </c>
      <c r="E201" s="4" t="s">
        <v>180</v>
      </c>
      <c r="F201" s="5" t="s">
        <v>29</v>
      </c>
      <c r="G201" s="5" t="s">
        <v>46</v>
      </c>
      <c r="H201" s="3">
        <v>440</v>
      </c>
      <c r="I201" s="1">
        <v>1</v>
      </c>
      <c r="J201" s="2">
        <v>4939758</v>
      </c>
      <c r="K201" s="2">
        <f t="shared" si="16"/>
        <v>5186745.9000000004</v>
      </c>
      <c r="L201" s="1" t="s">
        <v>14</v>
      </c>
    </row>
    <row r="202" spans="3:12" ht="31.5">
      <c r="C202" s="47"/>
      <c r="D202" s="1" t="s">
        <v>11</v>
      </c>
      <c r="E202" s="4" t="s">
        <v>181</v>
      </c>
      <c r="F202" s="5" t="s">
        <v>29</v>
      </c>
      <c r="G202" s="5" t="s">
        <v>46</v>
      </c>
      <c r="H202" s="1">
        <v>61</v>
      </c>
      <c r="I202" s="1">
        <v>1</v>
      </c>
      <c r="J202" s="2">
        <v>140157</v>
      </c>
      <c r="K202" s="2">
        <f t="shared" si="16"/>
        <v>147164.85</v>
      </c>
      <c r="L202" s="6" t="s">
        <v>14</v>
      </c>
    </row>
    <row r="203" spans="3:12" ht="31.5">
      <c r="C203" s="47"/>
      <c r="D203" s="1" t="s">
        <v>11</v>
      </c>
      <c r="E203" s="4" t="s">
        <v>182</v>
      </c>
      <c r="F203" s="5" t="s">
        <v>29</v>
      </c>
      <c r="G203" s="5" t="s">
        <v>46</v>
      </c>
      <c r="H203" s="1">
        <v>54</v>
      </c>
      <c r="I203" s="1">
        <v>1</v>
      </c>
      <c r="J203" s="2">
        <v>140157</v>
      </c>
      <c r="K203" s="2">
        <f t="shared" si="16"/>
        <v>147164.85</v>
      </c>
      <c r="L203" s="1" t="s">
        <v>14</v>
      </c>
    </row>
    <row r="204" spans="3:12" ht="31.5">
      <c r="C204" s="47"/>
      <c r="D204" s="1" t="s">
        <v>11</v>
      </c>
      <c r="E204" s="4" t="s">
        <v>183</v>
      </c>
      <c r="F204" s="5" t="s">
        <v>29</v>
      </c>
      <c r="G204" s="5" t="s">
        <v>46</v>
      </c>
      <c r="H204" s="1">
        <v>240</v>
      </c>
      <c r="I204" s="1">
        <v>1</v>
      </c>
      <c r="J204" s="2">
        <v>140157</v>
      </c>
      <c r="K204" s="2">
        <f t="shared" si="16"/>
        <v>147164.85</v>
      </c>
      <c r="L204" s="1" t="s">
        <v>14</v>
      </c>
    </row>
    <row r="205" spans="3:12" ht="126">
      <c r="C205" s="47"/>
      <c r="D205" s="1" t="s">
        <v>11</v>
      </c>
      <c r="E205" s="4" t="s">
        <v>184</v>
      </c>
      <c r="F205" s="9" t="s">
        <v>29</v>
      </c>
      <c r="G205" s="5" t="s">
        <v>46</v>
      </c>
      <c r="H205" s="1">
        <v>64</v>
      </c>
      <c r="I205" s="1">
        <v>1</v>
      </c>
      <c r="J205" s="2">
        <v>140157</v>
      </c>
      <c r="K205" s="2">
        <f t="shared" si="16"/>
        <v>147164.85</v>
      </c>
      <c r="L205" s="1" t="s">
        <v>14</v>
      </c>
    </row>
    <row r="206" spans="3:12" ht="15.75">
      <c r="C206" s="47"/>
      <c r="D206" s="1" t="s">
        <v>11</v>
      </c>
      <c r="E206" s="4" t="s">
        <v>185</v>
      </c>
      <c r="F206" s="5" t="s">
        <v>29</v>
      </c>
      <c r="G206" s="5" t="s">
        <v>46</v>
      </c>
      <c r="H206" s="1">
        <v>274</v>
      </c>
      <c r="I206" s="1">
        <v>1</v>
      </c>
      <c r="J206" s="2">
        <v>1310800</v>
      </c>
      <c r="K206" s="2">
        <f t="shared" ref="K206:K215" si="17">J206*1.05</f>
        <v>1376340</v>
      </c>
      <c r="L206" s="1" t="s">
        <v>14</v>
      </c>
    </row>
    <row r="207" spans="3:12" ht="15.75">
      <c r="C207" s="47"/>
      <c r="D207" s="1" t="s">
        <v>11</v>
      </c>
      <c r="E207" s="4" t="s">
        <v>186</v>
      </c>
      <c r="F207" s="5" t="s">
        <v>29</v>
      </c>
      <c r="G207" s="5" t="s">
        <v>46</v>
      </c>
      <c r="H207" s="1">
        <v>729</v>
      </c>
      <c r="I207" s="1">
        <v>1</v>
      </c>
      <c r="J207" s="2">
        <v>43385</v>
      </c>
      <c r="K207" s="2">
        <f t="shared" si="17"/>
        <v>45554.25</v>
      </c>
      <c r="L207" s="1" t="s">
        <v>14</v>
      </c>
    </row>
    <row r="208" spans="3:12" ht="15.75">
      <c r="C208" s="47"/>
      <c r="D208" s="1" t="s">
        <v>11</v>
      </c>
      <c r="E208" s="4" t="s">
        <v>187</v>
      </c>
      <c r="F208" s="5" t="s">
        <v>29</v>
      </c>
      <c r="G208" s="5" t="s">
        <v>46</v>
      </c>
      <c r="H208" s="1">
        <v>179</v>
      </c>
      <c r="I208" s="1">
        <v>1</v>
      </c>
      <c r="J208" s="2">
        <v>459610</v>
      </c>
      <c r="K208" s="2">
        <f t="shared" si="17"/>
        <v>482590.5</v>
      </c>
      <c r="L208" s="6" t="s">
        <v>14</v>
      </c>
    </row>
    <row r="209" spans="3:12" ht="31.5">
      <c r="C209" s="47"/>
      <c r="D209" s="1" t="s">
        <v>11</v>
      </c>
      <c r="E209" s="4" t="s">
        <v>188</v>
      </c>
      <c r="F209" s="5" t="s">
        <v>29</v>
      </c>
      <c r="G209" s="5" t="s">
        <v>46</v>
      </c>
      <c r="H209" s="1">
        <v>435</v>
      </c>
      <c r="I209" s="1">
        <v>1</v>
      </c>
      <c r="J209" s="2">
        <v>66708</v>
      </c>
      <c r="K209" s="2">
        <f t="shared" si="17"/>
        <v>70043.400000000009</v>
      </c>
      <c r="L209" s="1" t="s">
        <v>14</v>
      </c>
    </row>
    <row r="210" spans="3:12" ht="15.75">
      <c r="C210" s="47"/>
      <c r="D210" s="1" t="s">
        <v>11</v>
      </c>
      <c r="E210" s="4" t="s">
        <v>189</v>
      </c>
      <c r="F210" s="5" t="s">
        <v>29</v>
      </c>
      <c r="G210" s="5" t="s">
        <v>46</v>
      </c>
      <c r="H210" s="1">
        <v>387</v>
      </c>
      <c r="I210" s="1">
        <v>1</v>
      </c>
      <c r="J210" s="2">
        <v>941328</v>
      </c>
      <c r="K210" s="2">
        <f t="shared" si="17"/>
        <v>988394.4</v>
      </c>
      <c r="L210" s="6" t="s">
        <v>14</v>
      </c>
    </row>
    <row r="211" spans="3:12" ht="15.75">
      <c r="C211" s="47"/>
      <c r="D211" s="1" t="s">
        <v>11</v>
      </c>
      <c r="E211" s="4" t="s">
        <v>157</v>
      </c>
      <c r="F211" s="5" t="s">
        <v>29</v>
      </c>
      <c r="G211" s="5" t="s">
        <v>46</v>
      </c>
      <c r="H211" s="1">
        <v>362</v>
      </c>
      <c r="I211" s="1">
        <v>1</v>
      </c>
      <c r="J211" s="2">
        <v>84110</v>
      </c>
      <c r="K211" s="2">
        <f t="shared" si="17"/>
        <v>88315.5</v>
      </c>
      <c r="L211" s="6" t="s">
        <v>14</v>
      </c>
    </row>
    <row r="212" spans="3:12" ht="15.75">
      <c r="C212" s="47"/>
      <c r="D212" s="1" t="s">
        <v>11</v>
      </c>
      <c r="E212" s="4" t="s">
        <v>190</v>
      </c>
      <c r="F212" s="5" t="s">
        <v>29</v>
      </c>
      <c r="G212" s="5" t="s">
        <v>46</v>
      </c>
      <c r="H212" s="1">
        <v>629</v>
      </c>
      <c r="I212" s="1">
        <v>1</v>
      </c>
      <c r="J212" s="2">
        <v>496447</v>
      </c>
      <c r="K212" s="2">
        <f t="shared" si="17"/>
        <v>521269.35000000003</v>
      </c>
      <c r="L212" s="1" t="s">
        <v>14</v>
      </c>
    </row>
    <row r="213" spans="3:12" ht="15.75">
      <c r="C213" s="47"/>
      <c r="D213" s="1" t="s">
        <v>11</v>
      </c>
      <c r="E213" s="4" t="s">
        <v>157</v>
      </c>
      <c r="F213" s="5" t="s">
        <v>29</v>
      </c>
      <c r="G213" s="5" t="s">
        <v>46</v>
      </c>
      <c r="H213" s="1">
        <v>551</v>
      </c>
      <c r="I213" s="1">
        <v>1</v>
      </c>
      <c r="J213" s="2">
        <v>66708</v>
      </c>
      <c r="K213" s="2">
        <f t="shared" si="17"/>
        <v>70043.400000000009</v>
      </c>
      <c r="L213" s="1" t="s">
        <v>14</v>
      </c>
    </row>
    <row r="214" spans="3:12" ht="15.75">
      <c r="C214" s="47"/>
      <c r="D214" s="1" t="s">
        <v>11</v>
      </c>
      <c r="E214" s="4" t="s">
        <v>91</v>
      </c>
      <c r="F214" s="5" t="s">
        <v>29</v>
      </c>
      <c r="G214" s="5" t="s">
        <v>46</v>
      </c>
      <c r="H214" s="1">
        <v>625</v>
      </c>
      <c r="I214" s="1">
        <v>1</v>
      </c>
      <c r="J214" s="2">
        <v>84110</v>
      </c>
      <c r="K214" s="2">
        <f t="shared" si="17"/>
        <v>88315.5</v>
      </c>
      <c r="L214" s="6" t="s">
        <v>14</v>
      </c>
    </row>
    <row r="215" spans="3:12" ht="31.5">
      <c r="C215" s="47"/>
      <c r="D215" s="1" t="s">
        <v>11</v>
      </c>
      <c r="E215" s="4" t="s">
        <v>191</v>
      </c>
      <c r="F215" s="5" t="s">
        <v>29</v>
      </c>
      <c r="G215" s="5" t="s">
        <v>46</v>
      </c>
      <c r="H215" s="1">
        <v>553</v>
      </c>
      <c r="I215" s="1">
        <v>1</v>
      </c>
      <c r="J215" s="2">
        <v>829221</v>
      </c>
      <c r="K215" s="2">
        <f t="shared" si="17"/>
        <v>870682.05</v>
      </c>
      <c r="L215" s="6" t="s">
        <v>14</v>
      </c>
    </row>
    <row r="216" spans="3:12" ht="31.5">
      <c r="C216" s="47"/>
      <c r="D216" s="1" t="s">
        <v>11</v>
      </c>
      <c r="E216" s="4" t="s">
        <v>192</v>
      </c>
      <c r="F216" s="5" t="s">
        <v>29</v>
      </c>
      <c r="G216" s="5" t="s">
        <v>46</v>
      </c>
      <c r="H216" s="1" t="s">
        <v>193</v>
      </c>
      <c r="I216" s="1">
        <v>1</v>
      </c>
      <c r="J216" s="2">
        <v>1486939</v>
      </c>
      <c r="K216" s="2">
        <f>J216</f>
        <v>1486939</v>
      </c>
      <c r="L216" s="1"/>
    </row>
    <row r="217" spans="3:12" ht="15.75">
      <c r="C217" s="47"/>
      <c r="D217" s="1" t="s">
        <v>11</v>
      </c>
      <c r="E217" s="4" t="s">
        <v>194</v>
      </c>
      <c r="F217" s="5" t="s">
        <v>29</v>
      </c>
      <c r="G217" s="5" t="s">
        <v>46</v>
      </c>
      <c r="H217" s="1">
        <v>197</v>
      </c>
      <c r="I217" s="1">
        <v>1</v>
      </c>
      <c r="J217" s="2">
        <v>24013</v>
      </c>
      <c r="K217" s="2">
        <f t="shared" ref="K217:K231" si="18">J217*1.05</f>
        <v>25213.65</v>
      </c>
      <c r="L217" s="1" t="s">
        <v>14</v>
      </c>
    </row>
    <row r="218" spans="3:12" ht="15.75">
      <c r="C218" s="47"/>
      <c r="D218" s="1" t="s">
        <v>11</v>
      </c>
      <c r="E218" s="4" t="s">
        <v>195</v>
      </c>
      <c r="F218" s="5" t="s">
        <v>29</v>
      </c>
      <c r="G218" s="5" t="s">
        <v>46</v>
      </c>
      <c r="H218" s="1">
        <v>482</v>
      </c>
      <c r="I218" s="1">
        <v>1</v>
      </c>
      <c r="J218" s="2">
        <v>43505</v>
      </c>
      <c r="K218" s="2">
        <f t="shared" si="18"/>
        <v>45680.25</v>
      </c>
      <c r="L218" s="1" t="s">
        <v>14</v>
      </c>
    </row>
    <row r="219" spans="3:12" ht="31.5">
      <c r="C219" s="47"/>
      <c r="D219" s="1" t="s">
        <v>11</v>
      </c>
      <c r="E219" s="4" t="s">
        <v>196</v>
      </c>
      <c r="F219" s="5" t="s">
        <v>29</v>
      </c>
      <c r="G219" s="5" t="s">
        <v>46</v>
      </c>
      <c r="H219" s="1">
        <v>549</v>
      </c>
      <c r="I219" s="1">
        <v>1</v>
      </c>
      <c r="J219" s="2">
        <v>829221</v>
      </c>
      <c r="K219" s="2">
        <f t="shared" si="18"/>
        <v>870682.05</v>
      </c>
      <c r="L219" s="6" t="s">
        <v>14</v>
      </c>
    </row>
    <row r="220" spans="3:12" ht="47.25">
      <c r="C220" s="47"/>
      <c r="D220" s="1" t="s">
        <v>11</v>
      </c>
      <c r="E220" s="4" t="s">
        <v>197</v>
      </c>
      <c r="F220" s="5" t="s">
        <v>29</v>
      </c>
      <c r="G220" s="5" t="s">
        <v>46</v>
      </c>
      <c r="H220" s="1">
        <v>352</v>
      </c>
      <c r="I220" s="1">
        <v>1</v>
      </c>
      <c r="J220" s="2">
        <v>818460</v>
      </c>
      <c r="K220" s="2">
        <f t="shared" si="18"/>
        <v>859383</v>
      </c>
      <c r="L220" s="1" t="s">
        <v>14</v>
      </c>
    </row>
    <row r="221" spans="3:12" ht="15.75">
      <c r="C221" s="47"/>
      <c r="D221" s="1" t="s">
        <v>11</v>
      </c>
      <c r="E221" s="4" t="s">
        <v>157</v>
      </c>
      <c r="F221" s="5" t="s">
        <v>29</v>
      </c>
      <c r="G221" s="5" t="s">
        <v>46</v>
      </c>
      <c r="H221" s="1">
        <v>360</v>
      </c>
      <c r="I221" s="1">
        <v>1</v>
      </c>
      <c r="J221" s="2">
        <v>43505</v>
      </c>
      <c r="K221" s="2">
        <f t="shared" si="18"/>
        <v>45680.25</v>
      </c>
      <c r="L221" s="1" t="s">
        <v>14</v>
      </c>
    </row>
    <row r="222" spans="3:12" ht="15.75">
      <c r="C222" s="47"/>
      <c r="D222" s="1" t="s">
        <v>11</v>
      </c>
      <c r="E222" s="4" t="s">
        <v>198</v>
      </c>
      <c r="F222" s="5" t="s">
        <v>29</v>
      </c>
      <c r="G222" s="5" t="s">
        <v>46</v>
      </c>
      <c r="H222" s="1">
        <v>351</v>
      </c>
      <c r="I222" s="1">
        <v>1</v>
      </c>
      <c r="J222" s="2">
        <v>818460</v>
      </c>
      <c r="K222" s="2">
        <f t="shared" si="18"/>
        <v>859383</v>
      </c>
      <c r="L222" s="1" t="s">
        <v>14</v>
      </c>
    </row>
    <row r="223" spans="3:12" ht="15.75">
      <c r="C223" s="47"/>
      <c r="D223" s="1" t="s">
        <v>11</v>
      </c>
      <c r="E223" s="4" t="s">
        <v>157</v>
      </c>
      <c r="F223" s="5" t="s">
        <v>29</v>
      </c>
      <c r="G223" s="5" t="s">
        <v>46</v>
      </c>
      <c r="H223" s="1">
        <v>361</v>
      </c>
      <c r="I223" s="1">
        <v>1</v>
      </c>
      <c r="J223" s="2">
        <v>66708</v>
      </c>
      <c r="K223" s="2">
        <f t="shared" si="18"/>
        <v>70043.400000000009</v>
      </c>
      <c r="L223" s="1" t="s">
        <v>14</v>
      </c>
    </row>
    <row r="224" spans="3:12" ht="15.75">
      <c r="C224" s="47"/>
      <c r="D224" s="1" t="s">
        <v>11</v>
      </c>
      <c r="E224" s="4" t="s">
        <v>199</v>
      </c>
      <c r="F224" s="5" t="s">
        <v>29</v>
      </c>
      <c r="G224" s="5" t="s">
        <v>46</v>
      </c>
      <c r="H224" s="1">
        <v>321</v>
      </c>
      <c r="I224" s="1">
        <v>1</v>
      </c>
      <c r="J224" s="2">
        <v>1167667</v>
      </c>
      <c r="K224" s="2">
        <f t="shared" si="18"/>
        <v>1226050.3500000001</v>
      </c>
      <c r="L224" s="1" t="s">
        <v>14</v>
      </c>
    </row>
    <row r="225" spans="3:12" ht="15.75">
      <c r="C225" s="47"/>
      <c r="D225" s="1" t="s">
        <v>11</v>
      </c>
      <c r="E225" s="4" t="s">
        <v>199</v>
      </c>
      <c r="F225" s="5" t="s">
        <v>29</v>
      </c>
      <c r="G225" s="5" t="s">
        <v>46</v>
      </c>
      <c r="H225" s="1">
        <v>704</v>
      </c>
      <c r="I225" s="1">
        <v>1</v>
      </c>
      <c r="J225" s="2">
        <v>1167667</v>
      </c>
      <c r="K225" s="2">
        <f t="shared" si="18"/>
        <v>1226050.3500000001</v>
      </c>
      <c r="L225" s="1" t="s">
        <v>14</v>
      </c>
    </row>
    <row r="226" spans="3:12" ht="15.75">
      <c r="C226" s="47"/>
      <c r="D226" s="1" t="s">
        <v>11</v>
      </c>
      <c r="E226" s="4" t="s">
        <v>200</v>
      </c>
      <c r="F226" s="5" t="s">
        <v>29</v>
      </c>
      <c r="G226" s="5" t="s">
        <v>46</v>
      </c>
      <c r="H226" s="1">
        <v>275</v>
      </c>
      <c r="I226" s="1">
        <v>1</v>
      </c>
      <c r="J226" s="2">
        <v>66708</v>
      </c>
      <c r="K226" s="2">
        <f t="shared" si="18"/>
        <v>70043.400000000009</v>
      </c>
      <c r="L226" s="1" t="s">
        <v>14</v>
      </c>
    </row>
    <row r="227" spans="3:12" ht="15.75">
      <c r="C227" s="47"/>
      <c r="D227" s="1" t="s">
        <v>11</v>
      </c>
      <c r="E227" s="4" t="s">
        <v>157</v>
      </c>
      <c r="F227" s="5" t="s">
        <v>29</v>
      </c>
      <c r="G227" s="5" t="s">
        <v>46</v>
      </c>
      <c r="H227" s="1">
        <v>203</v>
      </c>
      <c r="I227" s="1">
        <v>1</v>
      </c>
      <c r="J227" s="2">
        <v>20303</v>
      </c>
      <c r="K227" s="2">
        <f t="shared" si="18"/>
        <v>21318.15</v>
      </c>
      <c r="L227" s="1" t="s">
        <v>14</v>
      </c>
    </row>
    <row r="228" spans="3:12" ht="15.75">
      <c r="C228" s="47"/>
      <c r="D228" s="1" t="s">
        <v>11</v>
      </c>
      <c r="E228" s="4" t="s">
        <v>201</v>
      </c>
      <c r="F228" s="5" t="s">
        <v>29</v>
      </c>
      <c r="G228" s="5" t="s">
        <v>46</v>
      </c>
      <c r="H228" s="1">
        <v>477</v>
      </c>
      <c r="I228" s="1">
        <v>1</v>
      </c>
      <c r="J228" s="2">
        <v>132617</v>
      </c>
      <c r="K228" s="2">
        <f t="shared" si="18"/>
        <v>139247.85</v>
      </c>
      <c r="L228" s="1" t="s">
        <v>14</v>
      </c>
    </row>
    <row r="229" spans="3:12" ht="31.5">
      <c r="C229" s="47"/>
      <c r="D229" s="1" t="s">
        <v>11</v>
      </c>
      <c r="E229" s="4" t="s">
        <v>202</v>
      </c>
      <c r="F229" s="5" t="s">
        <v>29</v>
      </c>
      <c r="G229" s="5" t="s">
        <v>46</v>
      </c>
      <c r="H229" s="1">
        <v>772</v>
      </c>
      <c r="I229" s="1">
        <v>1</v>
      </c>
      <c r="J229" s="2">
        <v>371284</v>
      </c>
      <c r="K229" s="2">
        <f t="shared" si="18"/>
        <v>389848.2</v>
      </c>
      <c r="L229" s="6" t="s">
        <v>14</v>
      </c>
    </row>
    <row r="230" spans="3:12" ht="15.75">
      <c r="C230" s="47"/>
      <c r="D230" s="1" t="s">
        <v>11</v>
      </c>
      <c r="E230" s="4" t="s">
        <v>157</v>
      </c>
      <c r="F230" s="5" t="s">
        <v>29</v>
      </c>
      <c r="G230" s="5" t="s">
        <v>46</v>
      </c>
      <c r="H230" s="1">
        <v>417</v>
      </c>
      <c r="I230" s="1">
        <v>1</v>
      </c>
      <c r="J230" s="2">
        <v>20303</v>
      </c>
      <c r="K230" s="2">
        <f t="shared" si="18"/>
        <v>21318.15</v>
      </c>
      <c r="L230" s="1" t="s">
        <v>14</v>
      </c>
    </row>
    <row r="231" spans="3:12" ht="15.75">
      <c r="C231" s="47"/>
      <c r="D231" s="1" t="s">
        <v>11</v>
      </c>
      <c r="E231" s="4" t="s">
        <v>203</v>
      </c>
      <c r="F231" s="5" t="s">
        <v>29</v>
      </c>
      <c r="G231" s="5" t="s">
        <v>46</v>
      </c>
      <c r="H231" s="1">
        <v>624</v>
      </c>
      <c r="I231" s="1">
        <v>1</v>
      </c>
      <c r="J231" s="2">
        <v>60267</v>
      </c>
      <c r="K231" s="2">
        <f t="shared" si="18"/>
        <v>63280.350000000006</v>
      </c>
      <c r="L231" s="6" t="s">
        <v>14</v>
      </c>
    </row>
    <row r="232" spans="3:12" ht="15.75">
      <c r="C232" s="47"/>
      <c r="D232" s="1" t="s">
        <v>11</v>
      </c>
      <c r="E232" s="4" t="s">
        <v>204</v>
      </c>
      <c r="F232" s="5" t="s">
        <v>29</v>
      </c>
      <c r="G232" s="5" t="s">
        <v>46</v>
      </c>
      <c r="H232" s="7" t="s">
        <v>29</v>
      </c>
      <c r="I232" s="1">
        <v>1</v>
      </c>
      <c r="J232" s="2">
        <v>1012593</v>
      </c>
      <c r="K232" s="2">
        <f>J232</f>
        <v>1012593</v>
      </c>
      <c r="L232" s="1"/>
    </row>
    <row r="233" spans="3:12" ht="15.75">
      <c r="C233" s="47"/>
      <c r="D233" s="1" t="s">
        <v>11</v>
      </c>
      <c r="E233" s="4" t="s">
        <v>205</v>
      </c>
      <c r="F233" s="5" t="s">
        <v>29</v>
      </c>
      <c r="G233" s="5" t="s">
        <v>46</v>
      </c>
      <c r="H233" s="1">
        <v>582</v>
      </c>
      <c r="I233" s="1">
        <v>1</v>
      </c>
      <c r="J233" s="2">
        <v>46424</v>
      </c>
      <c r="K233" s="2">
        <f>J233*1.05</f>
        <v>48745.200000000004</v>
      </c>
      <c r="L233" s="6" t="s">
        <v>14</v>
      </c>
    </row>
    <row r="234" spans="3:12" ht="15.75">
      <c r="C234" s="47"/>
      <c r="D234" s="1" t="s">
        <v>11</v>
      </c>
      <c r="E234" s="4" t="s">
        <v>206</v>
      </c>
      <c r="F234" s="5" t="s">
        <v>29</v>
      </c>
      <c r="G234" s="5" t="s">
        <v>46</v>
      </c>
      <c r="H234" s="7" t="s">
        <v>29</v>
      </c>
      <c r="I234" s="1">
        <v>1</v>
      </c>
      <c r="J234" s="2">
        <v>37998</v>
      </c>
      <c r="K234" s="2">
        <f>J234</f>
        <v>37998</v>
      </c>
      <c r="L234" s="1"/>
    </row>
    <row r="235" spans="3:12" ht="15.75">
      <c r="C235" s="47"/>
      <c r="D235" s="1" t="s">
        <v>11</v>
      </c>
      <c r="E235" s="4" t="s">
        <v>207</v>
      </c>
      <c r="F235" s="5" t="s">
        <v>29</v>
      </c>
      <c r="G235" s="5" t="s">
        <v>46</v>
      </c>
      <c r="H235" s="1">
        <v>428</v>
      </c>
      <c r="I235" s="1">
        <v>1</v>
      </c>
      <c r="J235" s="2">
        <v>155439</v>
      </c>
      <c r="K235" s="2">
        <f t="shared" ref="K235:K250" si="19">J235*1.05</f>
        <v>163210.95000000001</v>
      </c>
      <c r="L235" s="1" t="s">
        <v>14</v>
      </c>
    </row>
    <row r="236" spans="3:12" ht="15.75">
      <c r="C236" s="47"/>
      <c r="D236" s="1" t="s">
        <v>11</v>
      </c>
      <c r="E236" s="4" t="s">
        <v>157</v>
      </c>
      <c r="F236" s="5" t="s">
        <v>29</v>
      </c>
      <c r="G236" s="5" t="s">
        <v>46</v>
      </c>
      <c r="H236" s="1">
        <v>622</v>
      </c>
      <c r="I236" s="1">
        <v>1</v>
      </c>
      <c r="J236" s="2">
        <v>84110</v>
      </c>
      <c r="K236" s="2">
        <f t="shared" si="19"/>
        <v>88315.5</v>
      </c>
      <c r="L236" s="6" t="s">
        <v>14</v>
      </c>
    </row>
    <row r="237" spans="3:12" ht="63">
      <c r="C237" s="47"/>
      <c r="D237" s="1" t="s">
        <v>11</v>
      </c>
      <c r="E237" s="4" t="s">
        <v>160</v>
      </c>
      <c r="F237" s="5" t="s">
        <v>29</v>
      </c>
      <c r="G237" s="5" t="s">
        <v>46</v>
      </c>
      <c r="H237" s="3">
        <v>765</v>
      </c>
      <c r="I237" s="1">
        <v>1</v>
      </c>
      <c r="J237" s="2">
        <v>105890</v>
      </c>
      <c r="K237" s="2">
        <f t="shared" si="19"/>
        <v>111184.5</v>
      </c>
      <c r="L237" s="6" t="s">
        <v>14</v>
      </c>
    </row>
    <row r="238" spans="3:12" ht="15.75">
      <c r="C238" s="47"/>
      <c r="D238" s="1" t="s">
        <v>11</v>
      </c>
      <c r="E238" s="4" t="s">
        <v>208</v>
      </c>
      <c r="F238" s="5" t="s">
        <v>29</v>
      </c>
      <c r="G238" s="5" t="s">
        <v>46</v>
      </c>
      <c r="H238" s="1">
        <v>98</v>
      </c>
      <c r="I238" s="1">
        <v>1</v>
      </c>
      <c r="J238" s="2">
        <v>346707</v>
      </c>
      <c r="K238" s="2">
        <f t="shared" si="19"/>
        <v>364042.35000000003</v>
      </c>
      <c r="L238" s="1" t="s">
        <v>14</v>
      </c>
    </row>
    <row r="239" spans="3:12" ht="15.75">
      <c r="C239" s="47"/>
      <c r="D239" s="1" t="s">
        <v>11</v>
      </c>
      <c r="E239" s="4" t="s">
        <v>209</v>
      </c>
      <c r="F239" s="5" t="s">
        <v>29</v>
      </c>
      <c r="G239" s="5" t="s">
        <v>46</v>
      </c>
      <c r="H239" s="1">
        <v>99</v>
      </c>
      <c r="I239" s="1">
        <v>1</v>
      </c>
      <c r="J239" s="2">
        <v>346707</v>
      </c>
      <c r="K239" s="2">
        <f t="shared" si="19"/>
        <v>364042.35000000003</v>
      </c>
      <c r="L239" s="1" t="s">
        <v>14</v>
      </c>
    </row>
    <row r="240" spans="3:12" ht="15.75">
      <c r="C240" s="47"/>
      <c r="D240" s="1" t="s">
        <v>11</v>
      </c>
      <c r="E240" s="4" t="s">
        <v>210</v>
      </c>
      <c r="F240" s="5" t="s">
        <v>29</v>
      </c>
      <c r="G240" s="5" t="s">
        <v>46</v>
      </c>
      <c r="H240" s="1">
        <v>102</v>
      </c>
      <c r="I240" s="1">
        <v>1</v>
      </c>
      <c r="J240" s="2">
        <v>346707</v>
      </c>
      <c r="K240" s="2">
        <f t="shared" si="19"/>
        <v>364042.35000000003</v>
      </c>
      <c r="L240" s="1" t="s">
        <v>14</v>
      </c>
    </row>
    <row r="241" spans="3:12" ht="15.75">
      <c r="C241" s="47"/>
      <c r="D241" s="1" t="s">
        <v>11</v>
      </c>
      <c r="E241" s="4" t="s">
        <v>211</v>
      </c>
      <c r="F241" s="5" t="s">
        <v>29</v>
      </c>
      <c r="G241" s="5" t="s">
        <v>46</v>
      </c>
      <c r="H241" s="1">
        <v>97</v>
      </c>
      <c r="I241" s="1">
        <v>1</v>
      </c>
      <c r="J241" s="2">
        <v>346707</v>
      </c>
      <c r="K241" s="2">
        <f t="shared" si="19"/>
        <v>364042.35000000003</v>
      </c>
      <c r="L241" s="6" t="s">
        <v>14</v>
      </c>
    </row>
    <row r="242" spans="3:12" ht="15.75">
      <c r="C242" s="47"/>
      <c r="D242" s="1" t="s">
        <v>11</v>
      </c>
      <c r="E242" s="4" t="s">
        <v>212</v>
      </c>
      <c r="F242" s="5" t="s">
        <v>29</v>
      </c>
      <c r="G242" s="5" t="s">
        <v>46</v>
      </c>
      <c r="H242" s="1">
        <v>106</v>
      </c>
      <c r="I242" s="1">
        <v>1</v>
      </c>
      <c r="J242" s="2">
        <v>346707</v>
      </c>
      <c r="K242" s="2">
        <f t="shared" si="19"/>
        <v>364042.35000000003</v>
      </c>
      <c r="L242" s="6" t="s">
        <v>14</v>
      </c>
    </row>
    <row r="243" spans="3:12" ht="15.75">
      <c r="C243" s="47"/>
      <c r="D243" s="1" t="s">
        <v>11</v>
      </c>
      <c r="E243" s="4" t="s">
        <v>213</v>
      </c>
      <c r="F243" s="5" t="s">
        <v>29</v>
      </c>
      <c r="G243" s="5" t="s">
        <v>46</v>
      </c>
      <c r="H243" s="1">
        <v>101</v>
      </c>
      <c r="I243" s="1">
        <v>1</v>
      </c>
      <c r="J243" s="2">
        <v>346707</v>
      </c>
      <c r="K243" s="2">
        <f t="shared" si="19"/>
        <v>364042.35000000003</v>
      </c>
      <c r="L243" s="1" t="s">
        <v>14</v>
      </c>
    </row>
    <row r="244" spans="3:12" ht="15.75">
      <c r="C244" s="47"/>
      <c r="D244" s="1" t="s">
        <v>11</v>
      </c>
      <c r="E244" s="4" t="s">
        <v>214</v>
      </c>
      <c r="F244" s="5" t="s">
        <v>29</v>
      </c>
      <c r="G244" s="5" t="s">
        <v>46</v>
      </c>
      <c r="H244" s="1">
        <v>324</v>
      </c>
      <c r="I244" s="1">
        <v>1</v>
      </c>
      <c r="J244" s="2">
        <v>346707</v>
      </c>
      <c r="K244" s="2">
        <f t="shared" si="19"/>
        <v>364042.35000000003</v>
      </c>
      <c r="L244" s="1" t="s">
        <v>14</v>
      </c>
    </row>
    <row r="245" spans="3:12" ht="15.75">
      <c r="C245" s="47"/>
      <c r="D245" s="1" t="s">
        <v>11</v>
      </c>
      <c r="E245" s="4" t="s">
        <v>215</v>
      </c>
      <c r="F245" s="5" t="s">
        <v>29</v>
      </c>
      <c r="G245" s="5" t="s">
        <v>46</v>
      </c>
      <c r="H245" s="1">
        <v>323</v>
      </c>
      <c r="I245" s="1">
        <v>1</v>
      </c>
      <c r="J245" s="2">
        <v>346707</v>
      </c>
      <c r="K245" s="2">
        <f t="shared" si="19"/>
        <v>364042.35000000003</v>
      </c>
      <c r="L245" s="1" t="s">
        <v>14</v>
      </c>
    </row>
    <row r="246" spans="3:12" ht="15.75">
      <c r="C246" s="47"/>
      <c r="D246" s="1" t="s">
        <v>11</v>
      </c>
      <c r="E246" s="4" t="s">
        <v>216</v>
      </c>
      <c r="F246" s="5" t="s">
        <v>29</v>
      </c>
      <c r="G246" s="5" t="s">
        <v>46</v>
      </c>
      <c r="H246" s="3">
        <v>22</v>
      </c>
      <c r="I246" s="1">
        <v>1</v>
      </c>
      <c r="J246" s="2">
        <v>346707</v>
      </c>
      <c r="K246" s="2">
        <f t="shared" si="19"/>
        <v>364042.35000000003</v>
      </c>
      <c r="L246" s="1" t="s">
        <v>14</v>
      </c>
    </row>
    <row r="247" spans="3:12" ht="15.75">
      <c r="C247" s="47"/>
      <c r="D247" s="1" t="s">
        <v>11</v>
      </c>
      <c r="E247" s="4" t="s">
        <v>217</v>
      </c>
      <c r="F247" s="5" t="s">
        <v>29</v>
      </c>
      <c r="G247" s="5" t="s">
        <v>46</v>
      </c>
      <c r="H247" s="1" t="s">
        <v>218</v>
      </c>
      <c r="I247" s="1">
        <v>1</v>
      </c>
      <c r="J247" s="2">
        <v>155439</v>
      </c>
      <c r="K247" s="2">
        <f t="shared" si="19"/>
        <v>163210.95000000001</v>
      </c>
      <c r="L247" s="6" t="s">
        <v>14</v>
      </c>
    </row>
    <row r="248" spans="3:12" ht="15.75">
      <c r="C248" s="47"/>
      <c r="D248" s="1" t="s">
        <v>11</v>
      </c>
      <c r="E248" s="4" t="s">
        <v>219</v>
      </c>
      <c r="F248" s="5" t="s">
        <v>29</v>
      </c>
      <c r="G248" s="5" t="s">
        <v>46</v>
      </c>
      <c r="H248" s="1" t="s">
        <v>220</v>
      </c>
      <c r="I248" s="1">
        <v>1</v>
      </c>
      <c r="J248" s="2">
        <v>3260378</v>
      </c>
      <c r="K248" s="2">
        <f t="shared" si="19"/>
        <v>3423396.9000000004</v>
      </c>
      <c r="L248" s="1" t="s">
        <v>14</v>
      </c>
    </row>
    <row r="249" spans="3:12" ht="15.75">
      <c r="C249" s="47"/>
      <c r="D249" s="1" t="s">
        <v>11</v>
      </c>
      <c r="E249" s="4" t="s">
        <v>221</v>
      </c>
      <c r="F249" s="5" t="s">
        <v>29</v>
      </c>
      <c r="G249" s="5" t="s">
        <v>46</v>
      </c>
      <c r="H249" s="1" t="s">
        <v>222</v>
      </c>
      <c r="I249" s="1">
        <v>1</v>
      </c>
      <c r="J249" s="2">
        <v>346707</v>
      </c>
      <c r="K249" s="2">
        <f t="shared" si="19"/>
        <v>364042.35000000003</v>
      </c>
      <c r="L249" s="1" t="s">
        <v>14</v>
      </c>
    </row>
    <row r="250" spans="3:12" ht="15.75">
      <c r="C250" s="47"/>
      <c r="D250" s="1" t="s">
        <v>11</v>
      </c>
      <c r="E250" s="4" t="s">
        <v>223</v>
      </c>
      <c r="F250" s="5" t="s">
        <v>29</v>
      </c>
      <c r="G250" s="5" t="s">
        <v>46</v>
      </c>
      <c r="H250" s="1" t="s">
        <v>224</v>
      </c>
      <c r="I250" s="1">
        <v>1</v>
      </c>
      <c r="J250" s="2">
        <v>346707</v>
      </c>
      <c r="K250" s="2">
        <f t="shared" si="19"/>
        <v>364042.35000000003</v>
      </c>
      <c r="L250" s="1" t="s">
        <v>14</v>
      </c>
    </row>
    <row r="251" spans="3:12" ht="15.75">
      <c r="C251" s="47"/>
      <c r="D251" s="1" t="s">
        <v>11</v>
      </c>
      <c r="E251" s="4" t="s">
        <v>225</v>
      </c>
      <c r="F251" s="5" t="s">
        <v>29</v>
      </c>
      <c r="G251" s="5" t="s">
        <v>46</v>
      </c>
      <c r="H251" s="7" t="s">
        <v>29</v>
      </c>
      <c r="I251" s="1">
        <v>1</v>
      </c>
      <c r="J251" s="2">
        <v>55600</v>
      </c>
      <c r="K251" s="2">
        <f>J251</f>
        <v>55600</v>
      </c>
      <c r="L251" s="1"/>
    </row>
    <row r="252" spans="3:12" ht="15.75">
      <c r="C252" s="47"/>
      <c r="D252" s="1" t="s">
        <v>11</v>
      </c>
      <c r="E252" s="4" t="s">
        <v>226</v>
      </c>
      <c r="F252" s="5" t="s">
        <v>29</v>
      </c>
      <c r="G252" s="5" t="s">
        <v>46</v>
      </c>
      <c r="H252" s="7" t="s">
        <v>29</v>
      </c>
      <c r="I252" s="1">
        <v>1</v>
      </c>
      <c r="J252" s="2">
        <v>1003308</v>
      </c>
      <c r="K252" s="2">
        <f>J252</f>
        <v>1003308</v>
      </c>
      <c r="L252" s="1"/>
    </row>
    <row r="253" spans="3:12" ht="15.75">
      <c r="C253" s="47"/>
      <c r="D253" s="1" t="s">
        <v>11</v>
      </c>
      <c r="E253" s="4" t="s">
        <v>227</v>
      </c>
      <c r="F253" s="5" t="s">
        <v>29</v>
      </c>
      <c r="G253" s="5" t="s">
        <v>46</v>
      </c>
      <c r="H253" s="7" t="s">
        <v>29</v>
      </c>
      <c r="I253" s="1">
        <v>1</v>
      </c>
      <c r="J253" s="2">
        <v>5678</v>
      </c>
      <c r="K253" s="2">
        <f>J253</f>
        <v>5678</v>
      </c>
      <c r="L253" s="1"/>
    </row>
    <row r="254" spans="3:12" ht="31.5">
      <c r="C254" s="47"/>
      <c r="D254" s="1" t="s">
        <v>11</v>
      </c>
      <c r="E254" s="4" t="s">
        <v>228</v>
      </c>
      <c r="F254" s="5" t="s">
        <v>29</v>
      </c>
      <c r="G254" s="5" t="s">
        <v>46</v>
      </c>
      <c r="H254" s="3" t="s">
        <v>29</v>
      </c>
      <c r="I254" s="1">
        <v>1</v>
      </c>
      <c r="J254" s="2">
        <v>151091</v>
      </c>
      <c r="K254" s="2">
        <f t="shared" ref="K254:K255" si="20">J254*1.05</f>
        <v>158645.55000000002</v>
      </c>
      <c r="L254" s="1" t="s">
        <v>14</v>
      </c>
    </row>
    <row r="255" spans="3:12" ht="31.5">
      <c r="C255" s="47"/>
      <c r="D255" s="1" t="s">
        <v>11</v>
      </c>
      <c r="E255" s="4" t="s">
        <v>228</v>
      </c>
      <c r="F255" s="5" t="s">
        <v>29</v>
      </c>
      <c r="G255" s="5" t="s">
        <v>46</v>
      </c>
      <c r="H255" s="3" t="s">
        <v>29</v>
      </c>
      <c r="I255" s="1">
        <v>1</v>
      </c>
      <c r="J255" s="2">
        <v>151091</v>
      </c>
      <c r="K255" s="2">
        <f t="shared" si="20"/>
        <v>158645.55000000002</v>
      </c>
      <c r="L255" s="1" t="s">
        <v>14</v>
      </c>
    </row>
    <row r="256" spans="3:12" ht="31.5">
      <c r="C256" s="47"/>
      <c r="D256" s="1" t="s">
        <v>11</v>
      </c>
      <c r="E256" s="4" t="s">
        <v>229</v>
      </c>
      <c r="F256" s="5" t="s">
        <v>29</v>
      </c>
      <c r="G256" s="5" t="s">
        <v>46</v>
      </c>
      <c r="H256" s="7" t="s">
        <v>29</v>
      </c>
      <c r="I256" s="1">
        <v>1</v>
      </c>
      <c r="J256" s="2">
        <v>664968</v>
      </c>
      <c r="K256" s="2">
        <f>J256</f>
        <v>664968</v>
      </c>
      <c r="L256" s="1"/>
    </row>
    <row r="257" spans="3:12" ht="31.5">
      <c r="C257" s="47"/>
      <c r="D257" s="1" t="s">
        <v>11</v>
      </c>
      <c r="E257" s="4" t="s">
        <v>230</v>
      </c>
      <c r="F257" s="5" t="s">
        <v>29</v>
      </c>
      <c r="G257" s="5" t="s">
        <v>46</v>
      </c>
      <c r="H257" s="7" t="s">
        <v>29</v>
      </c>
      <c r="I257" s="1">
        <v>1</v>
      </c>
      <c r="J257" s="2">
        <v>664968</v>
      </c>
      <c r="K257" s="2">
        <f>J257</f>
        <v>664968</v>
      </c>
      <c r="L257" s="1"/>
    </row>
    <row r="258" spans="3:12" ht="31.5">
      <c r="C258" s="47"/>
      <c r="D258" s="1" t="s">
        <v>11</v>
      </c>
      <c r="E258" s="4" t="s">
        <v>231</v>
      </c>
      <c r="F258" s="5" t="s">
        <v>29</v>
      </c>
      <c r="G258" s="5" t="s">
        <v>46</v>
      </c>
      <c r="H258" s="1">
        <v>178</v>
      </c>
      <c r="I258" s="1">
        <v>1</v>
      </c>
      <c r="J258" s="2">
        <v>2089898</v>
      </c>
      <c r="K258" s="2">
        <f t="shared" ref="K258:K263" si="21">J258*1.05</f>
        <v>2194392.9</v>
      </c>
      <c r="L258" s="6" t="s">
        <v>14</v>
      </c>
    </row>
    <row r="259" spans="3:12" ht="189">
      <c r="C259" s="47"/>
      <c r="D259" s="1" t="s">
        <v>11</v>
      </c>
      <c r="E259" s="1" t="s">
        <v>232</v>
      </c>
      <c r="F259" s="5" t="s">
        <v>29</v>
      </c>
      <c r="G259" s="5" t="s">
        <v>46</v>
      </c>
      <c r="H259" s="1">
        <v>424</v>
      </c>
      <c r="I259" s="1">
        <v>1</v>
      </c>
      <c r="J259" s="2">
        <v>3367326</v>
      </c>
      <c r="K259" s="2">
        <f t="shared" si="21"/>
        <v>3535692.3000000003</v>
      </c>
      <c r="L259" s="1" t="s">
        <v>14</v>
      </c>
    </row>
    <row r="260" spans="3:12" ht="94.5">
      <c r="C260" s="47"/>
      <c r="D260" s="1" t="s">
        <v>11</v>
      </c>
      <c r="E260" s="1" t="s">
        <v>233</v>
      </c>
      <c r="F260" s="5" t="s">
        <v>29</v>
      </c>
      <c r="G260" s="5" t="s">
        <v>46</v>
      </c>
      <c r="H260" s="1">
        <v>555</v>
      </c>
      <c r="I260" s="1">
        <v>1</v>
      </c>
      <c r="J260" s="2">
        <v>3260378</v>
      </c>
      <c r="K260" s="2">
        <f t="shared" si="21"/>
        <v>3423396.9000000004</v>
      </c>
      <c r="L260" s="1" t="s">
        <v>14</v>
      </c>
    </row>
    <row r="261" spans="3:12" ht="94.5">
      <c r="C261" s="47"/>
      <c r="D261" s="1" t="s">
        <v>11</v>
      </c>
      <c r="E261" s="1" t="s">
        <v>233</v>
      </c>
      <c r="F261" s="5" t="s">
        <v>29</v>
      </c>
      <c r="G261" s="5" t="s">
        <v>46</v>
      </c>
      <c r="H261" s="1">
        <v>416</v>
      </c>
      <c r="I261" s="1">
        <v>1</v>
      </c>
      <c r="J261" s="2">
        <v>3260378</v>
      </c>
      <c r="K261" s="2">
        <f t="shared" si="21"/>
        <v>3423396.9000000004</v>
      </c>
      <c r="L261" s="1" t="s">
        <v>14</v>
      </c>
    </row>
    <row r="262" spans="3:12" ht="78.75">
      <c r="C262" s="47"/>
      <c r="D262" s="1" t="s">
        <v>11</v>
      </c>
      <c r="E262" s="1" t="s">
        <v>234</v>
      </c>
      <c r="F262" s="5" t="s">
        <v>29</v>
      </c>
      <c r="G262" s="5" t="s">
        <v>46</v>
      </c>
      <c r="H262" s="1">
        <v>277</v>
      </c>
      <c r="I262" s="1">
        <v>1</v>
      </c>
      <c r="J262" s="2">
        <v>144371</v>
      </c>
      <c r="K262" s="2">
        <f t="shared" si="21"/>
        <v>151589.55000000002</v>
      </c>
      <c r="L262" s="1" t="s">
        <v>14</v>
      </c>
    </row>
    <row r="263" spans="3:12" ht="63">
      <c r="C263" s="47"/>
      <c r="D263" s="1" t="s">
        <v>11</v>
      </c>
      <c r="E263" s="1" t="s">
        <v>235</v>
      </c>
      <c r="F263" s="5" t="s">
        <v>29</v>
      </c>
      <c r="G263" s="5" t="s">
        <v>46</v>
      </c>
      <c r="H263" s="1">
        <v>635</v>
      </c>
      <c r="I263" s="1">
        <v>1</v>
      </c>
      <c r="J263" s="2">
        <v>3371558</v>
      </c>
      <c r="K263" s="2">
        <f t="shared" si="21"/>
        <v>3540135.9000000004</v>
      </c>
      <c r="L263" s="6" t="s">
        <v>14</v>
      </c>
    </row>
    <row r="264" spans="3:12" ht="47.25">
      <c r="C264" s="47"/>
      <c r="D264" s="1" t="s">
        <v>11</v>
      </c>
      <c r="E264" s="1" t="s">
        <v>236</v>
      </c>
      <c r="F264" s="5" t="s">
        <v>29</v>
      </c>
      <c r="G264" s="5" t="s">
        <v>46</v>
      </c>
      <c r="H264" s="1">
        <v>582</v>
      </c>
      <c r="I264" s="1">
        <v>1</v>
      </c>
      <c r="J264" s="2">
        <v>46424</v>
      </c>
      <c r="K264" s="2">
        <f>J264</f>
        <v>46424</v>
      </c>
      <c r="L264" s="1"/>
    </row>
    <row r="265" spans="3:12" ht="47.25">
      <c r="C265" s="47"/>
      <c r="D265" s="1" t="s">
        <v>11</v>
      </c>
      <c r="E265" s="1" t="s">
        <v>237</v>
      </c>
      <c r="F265" s="5" t="s">
        <v>29</v>
      </c>
      <c r="G265" s="5" t="s">
        <v>46</v>
      </c>
      <c r="H265" s="1">
        <v>577</v>
      </c>
      <c r="I265" s="1">
        <v>1</v>
      </c>
      <c r="J265" s="2">
        <v>1235388</v>
      </c>
      <c r="K265" s="2">
        <f t="shared" ref="K265:K266" si="22">J265*1.05</f>
        <v>1297157.4000000001</v>
      </c>
      <c r="L265" s="1" t="s">
        <v>14</v>
      </c>
    </row>
    <row r="266" spans="3:12" ht="47.25">
      <c r="C266" s="47"/>
      <c r="D266" s="1" t="s">
        <v>11</v>
      </c>
      <c r="E266" s="1" t="s">
        <v>238</v>
      </c>
      <c r="F266" s="5" t="s">
        <v>29</v>
      </c>
      <c r="G266" s="5" t="s">
        <v>46</v>
      </c>
      <c r="H266" s="1">
        <v>578</v>
      </c>
      <c r="I266" s="1">
        <v>1</v>
      </c>
      <c r="J266" s="2">
        <v>1235388</v>
      </c>
      <c r="K266" s="2">
        <f t="shared" si="22"/>
        <v>1297157.4000000001</v>
      </c>
      <c r="L266" s="1" t="s">
        <v>14</v>
      </c>
    </row>
    <row r="267" spans="3:12" ht="15.75">
      <c r="C267" s="47"/>
      <c r="D267" s="1" t="s">
        <v>11</v>
      </c>
      <c r="E267" s="1" t="s">
        <v>239</v>
      </c>
      <c r="F267" s="5" t="s">
        <v>29</v>
      </c>
      <c r="G267" s="5" t="s">
        <v>46</v>
      </c>
      <c r="H267" s="7" t="s">
        <v>29</v>
      </c>
      <c r="I267" s="1">
        <v>1</v>
      </c>
      <c r="J267" s="2">
        <v>23411</v>
      </c>
      <c r="K267" s="2">
        <f>J267</f>
        <v>23411</v>
      </c>
      <c r="L267" s="1"/>
    </row>
    <row r="268" spans="3:12" ht="15.75">
      <c r="C268" s="47"/>
      <c r="D268" s="1" t="s">
        <v>11</v>
      </c>
      <c r="E268" s="1" t="s">
        <v>240</v>
      </c>
      <c r="F268" s="5" t="s">
        <v>29</v>
      </c>
      <c r="G268" s="5" t="s">
        <v>46</v>
      </c>
      <c r="H268" s="7" t="s">
        <v>29</v>
      </c>
      <c r="I268" s="1">
        <v>1</v>
      </c>
      <c r="J268" s="2">
        <v>23411</v>
      </c>
      <c r="K268" s="2">
        <f>J268</f>
        <v>23411</v>
      </c>
      <c r="L268" s="1"/>
    </row>
    <row r="269" spans="3:12" ht="47.25">
      <c r="C269" s="47"/>
      <c r="D269" s="1" t="s">
        <v>11</v>
      </c>
      <c r="E269" s="1" t="s">
        <v>241</v>
      </c>
      <c r="F269" s="5" t="s">
        <v>29</v>
      </c>
      <c r="G269" s="5" t="s">
        <v>46</v>
      </c>
      <c r="H269" s="1">
        <v>579</v>
      </c>
      <c r="I269" s="1">
        <v>1</v>
      </c>
      <c r="J269" s="2">
        <v>138950</v>
      </c>
      <c r="K269" s="2">
        <f>J269</f>
        <v>138950</v>
      </c>
      <c r="L269" s="1"/>
    </row>
    <row r="270" spans="3:12" ht="47.25">
      <c r="C270" s="47"/>
      <c r="D270" s="1" t="s">
        <v>11</v>
      </c>
      <c r="E270" s="1" t="s">
        <v>241</v>
      </c>
      <c r="F270" s="5" t="s">
        <v>29</v>
      </c>
      <c r="G270" s="5" t="s">
        <v>46</v>
      </c>
      <c r="H270" s="1">
        <v>580</v>
      </c>
      <c r="I270" s="1">
        <v>1</v>
      </c>
      <c r="J270" s="2">
        <v>138950</v>
      </c>
      <c r="K270" s="2">
        <f t="shared" ref="K270:K273" si="23">J270*1.05</f>
        <v>145897.5</v>
      </c>
      <c r="L270" s="6" t="s">
        <v>14</v>
      </c>
    </row>
    <row r="271" spans="3:12" ht="47.25">
      <c r="C271" s="47"/>
      <c r="D271" s="1" t="s">
        <v>11</v>
      </c>
      <c r="E271" s="1" t="s">
        <v>242</v>
      </c>
      <c r="F271" s="5" t="s">
        <v>29</v>
      </c>
      <c r="G271" s="5" t="s">
        <v>46</v>
      </c>
      <c r="H271" s="1">
        <v>615</v>
      </c>
      <c r="I271" s="1">
        <v>1</v>
      </c>
      <c r="J271" s="2">
        <v>84110</v>
      </c>
      <c r="K271" s="2">
        <f t="shared" si="23"/>
        <v>88315.5</v>
      </c>
      <c r="L271" s="6" t="s">
        <v>14</v>
      </c>
    </row>
    <row r="272" spans="3:12" ht="126">
      <c r="C272" s="47"/>
      <c r="D272" s="1" t="s">
        <v>11</v>
      </c>
      <c r="E272" s="1" t="s">
        <v>243</v>
      </c>
      <c r="F272" s="5" t="s">
        <v>29</v>
      </c>
      <c r="G272" s="5" t="s">
        <v>46</v>
      </c>
      <c r="H272" s="1">
        <v>570</v>
      </c>
      <c r="I272" s="1">
        <v>1</v>
      </c>
      <c r="J272" s="2">
        <v>3260378</v>
      </c>
      <c r="K272" s="2">
        <f t="shared" si="23"/>
        <v>3423396.9000000004</v>
      </c>
      <c r="L272" s="1" t="s">
        <v>14</v>
      </c>
    </row>
    <row r="273" spans="3:12" ht="78.75">
      <c r="C273" s="47"/>
      <c r="D273" s="1" t="s">
        <v>11</v>
      </c>
      <c r="E273" s="1" t="s">
        <v>244</v>
      </c>
      <c r="F273" s="5" t="s">
        <v>29</v>
      </c>
      <c r="G273" s="5" t="s">
        <v>46</v>
      </c>
      <c r="H273" s="1">
        <v>574</v>
      </c>
      <c r="I273" s="1">
        <v>1</v>
      </c>
      <c r="J273" s="2">
        <v>1845667</v>
      </c>
      <c r="K273" s="2">
        <f t="shared" si="23"/>
        <v>1937950.35</v>
      </c>
      <c r="L273" s="6" t="s">
        <v>14</v>
      </c>
    </row>
    <row r="274" spans="3:12" ht="31.5">
      <c r="C274" s="47"/>
      <c r="D274" s="1" t="s">
        <v>11</v>
      </c>
      <c r="E274" s="1" t="s">
        <v>245</v>
      </c>
      <c r="F274" s="5" t="s">
        <v>29</v>
      </c>
      <c r="G274" s="5" t="s">
        <v>46</v>
      </c>
      <c r="H274" s="1">
        <v>622</v>
      </c>
      <c r="I274" s="1">
        <v>1</v>
      </c>
      <c r="J274" s="2">
        <v>84110</v>
      </c>
      <c r="K274" s="2">
        <f>J274</f>
        <v>84110</v>
      </c>
      <c r="L274" s="1"/>
    </row>
    <row r="275" spans="3:12" ht="47.25">
      <c r="C275" s="47"/>
      <c r="D275" s="1" t="s">
        <v>11</v>
      </c>
      <c r="E275" s="1" t="s">
        <v>246</v>
      </c>
      <c r="F275" s="5" t="s">
        <v>29</v>
      </c>
      <c r="G275" s="5" t="s">
        <v>46</v>
      </c>
      <c r="H275" s="1">
        <v>652</v>
      </c>
      <c r="I275" s="1">
        <v>1</v>
      </c>
      <c r="J275" s="2">
        <v>344875</v>
      </c>
      <c r="K275" s="2">
        <f>J275*1.05</f>
        <v>362118.75</v>
      </c>
      <c r="L275" s="1" t="s">
        <v>14</v>
      </c>
    </row>
    <row r="276" spans="3:12" ht="31.5">
      <c r="C276" s="47"/>
      <c r="D276" s="1" t="s">
        <v>11</v>
      </c>
      <c r="E276" s="1" t="s">
        <v>247</v>
      </c>
      <c r="F276" s="5" t="s">
        <v>29</v>
      </c>
      <c r="G276" s="5" t="s">
        <v>46</v>
      </c>
      <c r="H276" s="7" t="s">
        <v>29</v>
      </c>
      <c r="I276" s="1">
        <v>1</v>
      </c>
      <c r="J276" s="2">
        <v>364393</v>
      </c>
      <c r="K276" s="2">
        <f>J276</f>
        <v>364393</v>
      </c>
      <c r="L276" s="1"/>
    </row>
    <row r="277" spans="3:12" ht="31.5">
      <c r="C277" s="47"/>
      <c r="D277" s="1" t="s">
        <v>11</v>
      </c>
      <c r="E277" s="1" t="s">
        <v>248</v>
      </c>
      <c r="F277" s="5" t="s">
        <v>29</v>
      </c>
      <c r="G277" s="5" t="s">
        <v>46</v>
      </c>
      <c r="H277" s="7" t="s">
        <v>29</v>
      </c>
      <c r="I277" s="1">
        <v>1</v>
      </c>
      <c r="J277" s="2">
        <v>364393</v>
      </c>
      <c r="K277" s="2">
        <f>J277</f>
        <v>364393</v>
      </c>
      <c r="L277" s="1"/>
    </row>
    <row r="278" spans="3:12" ht="15.75">
      <c r="C278" s="47"/>
      <c r="D278" s="1" t="s">
        <v>11</v>
      </c>
      <c r="E278" s="1" t="s">
        <v>249</v>
      </c>
      <c r="F278" s="5" t="s">
        <v>29</v>
      </c>
      <c r="G278" s="5" t="s">
        <v>46</v>
      </c>
      <c r="H278" s="1">
        <v>624</v>
      </c>
      <c r="I278" s="1">
        <v>1</v>
      </c>
      <c r="J278" s="2">
        <v>84110</v>
      </c>
      <c r="K278" s="2">
        <f>J278</f>
        <v>84110</v>
      </c>
      <c r="L278" s="1"/>
    </row>
    <row r="279" spans="3:12" ht="47.25">
      <c r="C279" s="47"/>
      <c r="D279" s="1" t="s">
        <v>11</v>
      </c>
      <c r="E279" s="1" t="s">
        <v>250</v>
      </c>
      <c r="F279" s="5" t="s">
        <v>29</v>
      </c>
      <c r="G279" s="5" t="s">
        <v>46</v>
      </c>
      <c r="H279" s="1">
        <v>609</v>
      </c>
      <c r="I279" s="1">
        <v>1</v>
      </c>
      <c r="J279" s="2">
        <v>68457</v>
      </c>
      <c r="K279" s="2">
        <f t="shared" ref="K279:K287" si="24">J279*1.05</f>
        <v>71879.850000000006</v>
      </c>
      <c r="L279" s="6" t="s">
        <v>14</v>
      </c>
    </row>
    <row r="280" spans="3:12" ht="47.25">
      <c r="C280" s="47"/>
      <c r="D280" s="1" t="s">
        <v>11</v>
      </c>
      <c r="E280" s="1" t="s">
        <v>251</v>
      </c>
      <c r="F280" s="5" t="s">
        <v>29</v>
      </c>
      <c r="G280" s="5" t="s">
        <v>46</v>
      </c>
      <c r="H280" s="1">
        <v>608</v>
      </c>
      <c r="I280" s="1">
        <v>1</v>
      </c>
      <c r="J280" s="2">
        <v>68457</v>
      </c>
      <c r="K280" s="2">
        <f t="shared" si="24"/>
        <v>71879.850000000006</v>
      </c>
      <c r="L280" s="1" t="s">
        <v>14</v>
      </c>
    </row>
    <row r="281" spans="3:12" ht="47.25">
      <c r="C281" s="47"/>
      <c r="D281" s="1" t="s">
        <v>11</v>
      </c>
      <c r="E281" s="1" t="s">
        <v>252</v>
      </c>
      <c r="F281" s="5" t="s">
        <v>29</v>
      </c>
      <c r="G281" s="5" t="s">
        <v>46</v>
      </c>
      <c r="H281" s="1">
        <v>610</v>
      </c>
      <c r="I281" s="1">
        <v>1</v>
      </c>
      <c r="J281" s="2">
        <v>68457</v>
      </c>
      <c r="K281" s="2">
        <f t="shared" si="24"/>
        <v>71879.850000000006</v>
      </c>
      <c r="L281" s="6" t="s">
        <v>14</v>
      </c>
    </row>
    <row r="282" spans="3:12" ht="47.25">
      <c r="C282" s="47"/>
      <c r="D282" s="1" t="s">
        <v>11</v>
      </c>
      <c r="E282" s="1" t="s">
        <v>253</v>
      </c>
      <c r="F282" s="5" t="s">
        <v>29</v>
      </c>
      <c r="G282" s="5" t="s">
        <v>46</v>
      </c>
      <c r="H282" s="1">
        <v>488</v>
      </c>
      <c r="I282" s="1">
        <v>1</v>
      </c>
      <c r="J282" s="2">
        <v>68457</v>
      </c>
      <c r="K282" s="2">
        <f t="shared" si="24"/>
        <v>71879.850000000006</v>
      </c>
      <c r="L282" s="1" t="s">
        <v>14</v>
      </c>
    </row>
    <row r="283" spans="3:12" ht="47.25">
      <c r="C283" s="47"/>
      <c r="D283" s="1" t="s">
        <v>11</v>
      </c>
      <c r="E283" s="1" t="s">
        <v>254</v>
      </c>
      <c r="F283" s="5" t="s">
        <v>29</v>
      </c>
      <c r="G283" s="5" t="s">
        <v>46</v>
      </c>
      <c r="H283" s="1">
        <v>278</v>
      </c>
      <c r="I283" s="1">
        <v>1</v>
      </c>
      <c r="J283" s="2">
        <v>207523</v>
      </c>
      <c r="K283" s="2">
        <f t="shared" si="24"/>
        <v>217899.15000000002</v>
      </c>
      <c r="L283" s="1" t="s">
        <v>14</v>
      </c>
    </row>
    <row r="284" spans="3:12" ht="63">
      <c r="C284" s="47"/>
      <c r="D284" s="1" t="s">
        <v>11</v>
      </c>
      <c r="E284" s="1" t="s">
        <v>255</v>
      </c>
      <c r="F284" s="5" t="s">
        <v>29</v>
      </c>
      <c r="G284" s="5" t="s">
        <v>46</v>
      </c>
      <c r="H284" s="1">
        <v>670</v>
      </c>
      <c r="I284" s="1">
        <v>1</v>
      </c>
      <c r="J284" s="2">
        <v>1662418</v>
      </c>
      <c r="K284" s="2">
        <f t="shared" si="24"/>
        <v>1745538.9000000001</v>
      </c>
      <c r="L284" s="1" t="s">
        <v>14</v>
      </c>
    </row>
    <row r="285" spans="3:12" ht="63">
      <c r="C285" s="47"/>
      <c r="D285" s="1" t="s">
        <v>11</v>
      </c>
      <c r="E285" s="1" t="s">
        <v>256</v>
      </c>
      <c r="F285" s="5" t="s">
        <v>29</v>
      </c>
      <c r="G285" s="5" t="s">
        <v>46</v>
      </c>
      <c r="H285" s="1">
        <v>409</v>
      </c>
      <c r="I285" s="1">
        <v>1</v>
      </c>
      <c r="J285" s="2">
        <v>84110</v>
      </c>
      <c r="K285" s="2">
        <f t="shared" si="24"/>
        <v>88315.5</v>
      </c>
      <c r="L285" s="1" t="s">
        <v>14</v>
      </c>
    </row>
    <row r="286" spans="3:12" ht="63">
      <c r="C286" s="47"/>
      <c r="D286" s="1" t="s">
        <v>11</v>
      </c>
      <c r="E286" s="1" t="s">
        <v>257</v>
      </c>
      <c r="F286" s="5" t="s">
        <v>29</v>
      </c>
      <c r="G286" s="5" t="s">
        <v>46</v>
      </c>
      <c r="H286" s="1">
        <v>70</v>
      </c>
      <c r="I286" s="1">
        <v>1</v>
      </c>
      <c r="J286" s="2">
        <v>550973</v>
      </c>
      <c r="K286" s="2">
        <f t="shared" si="24"/>
        <v>578521.65</v>
      </c>
      <c r="L286" s="6" t="s">
        <v>14</v>
      </c>
    </row>
    <row r="287" spans="3:12" ht="15.75">
      <c r="C287" s="47"/>
      <c r="D287" s="1" t="s">
        <v>11</v>
      </c>
      <c r="E287" s="1" t="s">
        <v>157</v>
      </c>
      <c r="F287" s="5" t="s">
        <v>29</v>
      </c>
      <c r="G287" s="5" t="s">
        <v>46</v>
      </c>
      <c r="H287" s="1">
        <v>619</v>
      </c>
      <c r="I287" s="1">
        <v>1</v>
      </c>
      <c r="J287" s="2">
        <v>84110</v>
      </c>
      <c r="K287" s="2">
        <f t="shared" si="24"/>
        <v>88315.5</v>
      </c>
      <c r="L287" s="6" t="s">
        <v>14</v>
      </c>
    </row>
    <row r="288" spans="3:12" ht="31.5">
      <c r="C288" s="47"/>
      <c r="D288" s="1" t="s">
        <v>11</v>
      </c>
      <c r="E288" s="1" t="s">
        <v>258</v>
      </c>
      <c r="F288" s="5" t="s">
        <v>29</v>
      </c>
      <c r="G288" s="5" t="s">
        <v>46</v>
      </c>
      <c r="H288" s="1" t="s">
        <v>259</v>
      </c>
      <c r="I288" s="1">
        <v>1</v>
      </c>
      <c r="J288" s="2">
        <v>2890314</v>
      </c>
      <c r="K288" s="2">
        <f>J288</f>
        <v>2890314</v>
      </c>
      <c r="L288" s="1"/>
    </row>
    <row r="289" spans="3:12" ht="47.25">
      <c r="C289" s="47"/>
      <c r="D289" s="1" t="s">
        <v>11</v>
      </c>
      <c r="E289" s="1" t="s">
        <v>260</v>
      </c>
      <c r="F289" s="5" t="s">
        <v>29</v>
      </c>
      <c r="G289" s="5" t="s">
        <v>46</v>
      </c>
      <c r="H289" s="1">
        <v>588</v>
      </c>
      <c r="I289" s="1">
        <v>1</v>
      </c>
      <c r="J289" s="2">
        <v>84110</v>
      </c>
      <c r="K289" s="2">
        <f>J289*1.05</f>
        <v>88315.5</v>
      </c>
      <c r="L289" s="6" t="s">
        <v>14</v>
      </c>
    </row>
    <row r="290" spans="3:12" ht="15.75">
      <c r="C290" s="47"/>
      <c r="D290" s="1" t="s">
        <v>11</v>
      </c>
      <c r="E290" s="1" t="s">
        <v>261</v>
      </c>
      <c r="F290" s="5" t="s">
        <v>29</v>
      </c>
      <c r="G290" s="5" t="s">
        <v>46</v>
      </c>
      <c r="H290" s="1">
        <v>549</v>
      </c>
      <c r="I290" s="1">
        <v>1</v>
      </c>
      <c r="J290" s="2">
        <v>1045539</v>
      </c>
      <c r="K290" s="2">
        <f>J290</f>
        <v>1045539</v>
      </c>
      <c r="L290" s="1"/>
    </row>
    <row r="291" spans="3:12" ht="15.75">
      <c r="C291" s="47"/>
      <c r="D291" s="1" t="s">
        <v>11</v>
      </c>
      <c r="E291" s="1" t="s">
        <v>262</v>
      </c>
      <c r="F291" s="5" t="s">
        <v>29</v>
      </c>
      <c r="G291" s="5" t="s">
        <v>46</v>
      </c>
      <c r="H291" s="1">
        <v>553</v>
      </c>
      <c r="I291" s="1">
        <v>1</v>
      </c>
      <c r="J291" s="2">
        <v>1045539</v>
      </c>
      <c r="K291" s="2">
        <f>J291</f>
        <v>1045539</v>
      </c>
      <c r="L291" s="1"/>
    </row>
    <row r="292" spans="3:12" ht="63">
      <c r="C292" s="47"/>
      <c r="D292" s="1" t="s">
        <v>11</v>
      </c>
      <c r="E292" s="1" t="s">
        <v>263</v>
      </c>
      <c r="F292" s="5" t="s">
        <v>29</v>
      </c>
      <c r="G292" s="5" t="s">
        <v>46</v>
      </c>
      <c r="H292" s="1">
        <v>77</v>
      </c>
      <c r="I292" s="1">
        <v>1</v>
      </c>
      <c r="J292" s="2">
        <v>1041618</v>
      </c>
      <c r="K292" s="2">
        <f t="shared" ref="K292:K295" si="25">J292*1.05</f>
        <v>1093698.9000000001</v>
      </c>
      <c r="L292" s="1" t="s">
        <v>14</v>
      </c>
    </row>
    <row r="293" spans="3:12" ht="15.75">
      <c r="C293" s="47"/>
      <c r="D293" s="1" t="s">
        <v>11</v>
      </c>
      <c r="E293" s="1" t="s">
        <v>157</v>
      </c>
      <c r="F293" s="5" t="s">
        <v>29</v>
      </c>
      <c r="G293" s="5" t="s">
        <v>46</v>
      </c>
      <c r="H293" s="1">
        <v>620</v>
      </c>
      <c r="I293" s="1">
        <v>1</v>
      </c>
      <c r="J293" s="2">
        <v>84110</v>
      </c>
      <c r="K293" s="2">
        <f t="shared" si="25"/>
        <v>88315.5</v>
      </c>
      <c r="L293" s="6" t="s">
        <v>14</v>
      </c>
    </row>
    <row r="294" spans="3:12" ht="15.75">
      <c r="C294" s="47"/>
      <c r="D294" s="1" t="s">
        <v>11</v>
      </c>
      <c r="E294" s="1" t="s">
        <v>157</v>
      </c>
      <c r="F294" s="5" t="s">
        <v>29</v>
      </c>
      <c r="G294" s="5" t="s">
        <v>46</v>
      </c>
      <c r="H294" s="1">
        <v>587</v>
      </c>
      <c r="I294" s="1">
        <v>1</v>
      </c>
      <c r="J294" s="2">
        <v>84110</v>
      </c>
      <c r="K294" s="2">
        <f t="shared" si="25"/>
        <v>88315.5</v>
      </c>
      <c r="L294" s="6" t="s">
        <v>14</v>
      </c>
    </row>
    <row r="295" spans="3:12" ht="47.25">
      <c r="C295" s="47"/>
      <c r="D295" s="1" t="s">
        <v>11</v>
      </c>
      <c r="E295" s="1" t="s">
        <v>264</v>
      </c>
      <c r="F295" s="5" t="s">
        <v>29</v>
      </c>
      <c r="G295" s="5" t="s">
        <v>46</v>
      </c>
      <c r="H295" s="1">
        <v>426</v>
      </c>
      <c r="I295" s="1">
        <v>1</v>
      </c>
      <c r="J295" s="2">
        <v>5509729</v>
      </c>
      <c r="K295" s="2">
        <f t="shared" si="25"/>
        <v>5785215.4500000002</v>
      </c>
      <c r="L295" s="1" t="s">
        <v>14</v>
      </c>
    </row>
    <row r="296" spans="3:12" ht="15.75">
      <c r="C296" s="47"/>
      <c r="D296" s="1" t="s">
        <v>11</v>
      </c>
      <c r="E296" s="1" t="s">
        <v>265</v>
      </c>
      <c r="F296" s="5" t="s">
        <v>29</v>
      </c>
      <c r="G296" s="5" t="s">
        <v>46</v>
      </c>
      <c r="H296" s="1">
        <v>58</v>
      </c>
      <c r="I296" s="1">
        <v>1</v>
      </c>
      <c r="J296" s="2">
        <v>1167667</v>
      </c>
      <c r="K296" s="2">
        <f>J296</f>
        <v>1167667</v>
      </c>
      <c r="L296" s="1"/>
    </row>
    <row r="297" spans="3:12" ht="110.25">
      <c r="C297" s="47"/>
      <c r="D297" s="1" t="s">
        <v>11</v>
      </c>
      <c r="E297" s="1" t="s">
        <v>266</v>
      </c>
      <c r="F297" s="5" t="s">
        <v>29</v>
      </c>
      <c r="G297" s="5" t="s">
        <v>46</v>
      </c>
      <c r="H297" s="1">
        <v>449</v>
      </c>
      <c r="I297" s="1">
        <v>1</v>
      </c>
      <c r="J297" s="2">
        <v>747810</v>
      </c>
      <c r="K297" s="2">
        <f t="shared" ref="K297:K298" si="26">J297*1.05</f>
        <v>785200.5</v>
      </c>
      <c r="L297" s="6" t="s">
        <v>14</v>
      </c>
    </row>
    <row r="298" spans="3:12" ht="31.5">
      <c r="C298" s="47"/>
      <c r="D298" s="1" t="s">
        <v>11</v>
      </c>
      <c r="E298" s="1" t="s">
        <v>267</v>
      </c>
      <c r="F298" s="5" t="s">
        <v>29</v>
      </c>
      <c r="G298" s="5" t="s">
        <v>46</v>
      </c>
      <c r="H298" s="1">
        <v>618</v>
      </c>
      <c r="I298" s="1">
        <v>1</v>
      </c>
      <c r="J298" s="2">
        <v>84110</v>
      </c>
      <c r="K298" s="2">
        <f t="shared" si="26"/>
        <v>88315.5</v>
      </c>
      <c r="L298" s="6" t="s">
        <v>14</v>
      </c>
    </row>
    <row r="299" spans="3:12" ht="15.75">
      <c r="C299" s="47"/>
      <c r="D299" s="1" t="s">
        <v>11</v>
      </c>
      <c r="E299" s="1" t="s">
        <v>268</v>
      </c>
      <c r="F299" s="5" t="s">
        <v>29</v>
      </c>
      <c r="G299" s="5" t="s">
        <v>46</v>
      </c>
      <c r="H299" s="1" t="s">
        <v>269</v>
      </c>
      <c r="I299" s="1">
        <v>1</v>
      </c>
      <c r="J299" s="2">
        <v>237488</v>
      </c>
      <c r="K299" s="2">
        <f>J299</f>
        <v>237488</v>
      </c>
      <c r="L299" s="1"/>
    </row>
    <row r="300" spans="3:12" ht="110.25">
      <c r="C300" s="47"/>
      <c r="D300" s="1" t="s">
        <v>11</v>
      </c>
      <c r="E300" s="1" t="s">
        <v>270</v>
      </c>
      <c r="F300" s="5" t="s">
        <v>29</v>
      </c>
      <c r="G300" s="5" t="s">
        <v>46</v>
      </c>
      <c r="H300" s="1">
        <v>544</v>
      </c>
      <c r="I300" s="1">
        <v>1</v>
      </c>
      <c r="J300" s="2">
        <v>138950</v>
      </c>
      <c r="K300" s="2">
        <f t="shared" ref="K300:K303" si="27">J300*1.05</f>
        <v>145897.5</v>
      </c>
      <c r="L300" s="1" t="s">
        <v>14</v>
      </c>
    </row>
    <row r="301" spans="3:12" ht="110.25">
      <c r="C301" s="47"/>
      <c r="D301" s="1" t="s">
        <v>11</v>
      </c>
      <c r="E301" s="1" t="s">
        <v>271</v>
      </c>
      <c r="F301" s="5" t="s">
        <v>29</v>
      </c>
      <c r="G301" s="5" t="s">
        <v>46</v>
      </c>
      <c r="H301" s="1">
        <v>738</v>
      </c>
      <c r="I301" s="1">
        <v>1</v>
      </c>
      <c r="J301" s="2">
        <v>58253</v>
      </c>
      <c r="K301" s="2">
        <f t="shared" si="27"/>
        <v>61165.65</v>
      </c>
      <c r="L301" s="1" t="s">
        <v>14</v>
      </c>
    </row>
    <row r="302" spans="3:12" ht="15.75">
      <c r="C302" s="47"/>
      <c r="D302" s="1" t="s">
        <v>11</v>
      </c>
      <c r="E302" s="1" t="s">
        <v>272</v>
      </c>
      <c r="F302" s="5" t="s">
        <v>29</v>
      </c>
      <c r="G302" s="5" t="s">
        <v>46</v>
      </c>
      <c r="H302" s="1" t="s">
        <v>273</v>
      </c>
      <c r="I302" s="1">
        <v>1</v>
      </c>
      <c r="J302" s="2">
        <v>206778</v>
      </c>
      <c r="K302" s="2">
        <f t="shared" si="27"/>
        <v>217116.90000000002</v>
      </c>
      <c r="L302" s="1" t="s">
        <v>14</v>
      </c>
    </row>
    <row r="303" spans="3:12" ht="110.25">
      <c r="C303" s="47"/>
      <c r="D303" s="1" t="s">
        <v>11</v>
      </c>
      <c r="E303" s="1" t="s">
        <v>274</v>
      </c>
      <c r="F303" s="5" t="s">
        <v>29</v>
      </c>
      <c r="G303" s="5" t="s">
        <v>46</v>
      </c>
      <c r="H303" s="1">
        <v>543</v>
      </c>
      <c r="I303" s="1">
        <v>1</v>
      </c>
      <c r="J303" s="2">
        <v>1235388</v>
      </c>
      <c r="K303" s="2">
        <f t="shared" si="27"/>
        <v>1297157.4000000001</v>
      </c>
      <c r="L303" s="1" t="s">
        <v>14</v>
      </c>
    </row>
    <row r="304" spans="3:12" ht="15.75">
      <c r="C304" s="47"/>
      <c r="D304" s="1" t="s">
        <v>11</v>
      </c>
      <c r="E304" s="1" t="s">
        <v>275</v>
      </c>
      <c r="F304" s="5" t="s">
        <v>29</v>
      </c>
      <c r="G304" s="5" t="s">
        <v>46</v>
      </c>
      <c r="H304" s="7" t="s">
        <v>29</v>
      </c>
      <c r="I304" s="1">
        <v>1</v>
      </c>
      <c r="J304" s="2">
        <v>25956</v>
      </c>
      <c r="K304" s="2">
        <f>J304</f>
        <v>25956</v>
      </c>
      <c r="L304" s="1"/>
    </row>
    <row r="305" spans="3:12" ht="110.25">
      <c r="C305" s="47"/>
      <c r="D305" s="1" t="s">
        <v>11</v>
      </c>
      <c r="E305" s="1" t="s">
        <v>276</v>
      </c>
      <c r="F305" s="5" t="s">
        <v>29</v>
      </c>
      <c r="G305" s="5" t="s">
        <v>46</v>
      </c>
      <c r="H305" s="1">
        <v>150</v>
      </c>
      <c r="I305" s="1">
        <v>1</v>
      </c>
      <c r="J305" s="2">
        <v>33248</v>
      </c>
      <c r="K305" s="2">
        <f t="shared" ref="K305:K306" si="28">J305*1.05</f>
        <v>34910.400000000001</v>
      </c>
      <c r="L305" s="6" t="s">
        <v>14</v>
      </c>
    </row>
    <row r="306" spans="3:12" ht="110.25">
      <c r="C306" s="47"/>
      <c r="D306" s="1" t="s">
        <v>11</v>
      </c>
      <c r="E306" s="1" t="s">
        <v>277</v>
      </c>
      <c r="F306" s="5" t="s">
        <v>29</v>
      </c>
      <c r="G306" s="5" t="s">
        <v>46</v>
      </c>
      <c r="H306" s="1" t="s">
        <v>278</v>
      </c>
      <c r="I306" s="1">
        <v>1</v>
      </c>
      <c r="J306" s="2">
        <v>33248</v>
      </c>
      <c r="K306" s="2">
        <f t="shared" si="28"/>
        <v>34910.400000000001</v>
      </c>
      <c r="L306" s="6" t="s">
        <v>14</v>
      </c>
    </row>
    <row r="307" spans="3:12" ht="15.75">
      <c r="C307" s="47"/>
      <c r="D307" s="1" t="s">
        <v>11</v>
      </c>
      <c r="E307" s="1" t="s">
        <v>279</v>
      </c>
      <c r="F307" s="5" t="s">
        <v>29</v>
      </c>
      <c r="G307" s="5" t="s">
        <v>46</v>
      </c>
      <c r="H307" s="7" t="s">
        <v>29</v>
      </c>
      <c r="I307" s="1">
        <v>1</v>
      </c>
      <c r="J307" s="2">
        <v>158305</v>
      </c>
      <c r="K307" s="2">
        <f>J307</f>
        <v>158305</v>
      </c>
      <c r="L307" s="1"/>
    </row>
    <row r="308" spans="3:12" ht="15.75">
      <c r="C308" s="47"/>
      <c r="D308" s="1" t="s">
        <v>11</v>
      </c>
      <c r="E308" s="1" t="s">
        <v>280</v>
      </c>
      <c r="F308" s="5" t="s">
        <v>29</v>
      </c>
      <c r="G308" s="5" t="s">
        <v>46</v>
      </c>
      <c r="H308" s="7" t="s">
        <v>29</v>
      </c>
      <c r="I308" s="1">
        <v>1</v>
      </c>
      <c r="J308" s="2">
        <v>33248</v>
      </c>
      <c r="K308" s="2">
        <f>J308</f>
        <v>33248</v>
      </c>
      <c r="L308" s="1"/>
    </row>
    <row r="309" spans="3:12" ht="15.75">
      <c r="C309" s="47"/>
      <c r="D309" s="1" t="s">
        <v>11</v>
      </c>
      <c r="E309" s="1" t="s">
        <v>239</v>
      </c>
      <c r="F309" s="5" t="s">
        <v>29</v>
      </c>
      <c r="G309" s="5" t="s">
        <v>46</v>
      </c>
      <c r="H309" s="7" t="s">
        <v>29</v>
      </c>
      <c r="I309" s="1">
        <v>1</v>
      </c>
      <c r="J309" s="2">
        <v>23411</v>
      </c>
      <c r="K309" s="2">
        <f>J309</f>
        <v>23411</v>
      </c>
      <c r="L309" s="1"/>
    </row>
    <row r="310" spans="3:12" ht="126">
      <c r="C310" s="47"/>
      <c r="D310" s="1" t="s">
        <v>11</v>
      </c>
      <c r="E310" s="1" t="s">
        <v>281</v>
      </c>
      <c r="F310" s="5" t="s">
        <v>29</v>
      </c>
      <c r="G310" s="5" t="s">
        <v>46</v>
      </c>
      <c r="H310" s="1">
        <v>40</v>
      </c>
      <c r="I310" s="1">
        <v>1</v>
      </c>
      <c r="J310" s="2">
        <v>675573</v>
      </c>
      <c r="K310" s="2">
        <f>J310*1.05</f>
        <v>709351.65</v>
      </c>
      <c r="L310" s="6" t="s">
        <v>14</v>
      </c>
    </row>
    <row r="311" spans="3:12" ht="31.5">
      <c r="C311" s="47"/>
      <c r="D311" s="1" t="s">
        <v>11</v>
      </c>
      <c r="E311" s="1" t="s">
        <v>282</v>
      </c>
      <c r="F311" s="5" t="s">
        <v>29</v>
      </c>
      <c r="G311" s="5" t="s">
        <v>46</v>
      </c>
      <c r="H311" s="7" t="s">
        <v>29</v>
      </c>
      <c r="I311" s="1">
        <v>1</v>
      </c>
      <c r="J311" s="2">
        <v>2938000</v>
      </c>
      <c r="K311" s="2">
        <f>J311</f>
        <v>2938000</v>
      </c>
      <c r="L311" s="10"/>
    </row>
    <row r="312" spans="3:12" ht="15.75">
      <c r="C312" s="47"/>
      <c r="D312" s="1" t="s">
        <v>11</v>
      </c>
      <c r="E312" s="1" t="s">
        <v>283</v>
      </c>
      <c r="F312" s="5" t="s">
        <v>29</v>
      </c>
      <c r="G312" s="5" t="s">
        <v>46</v>
      </c>
      <c r="H312" s="7" t="s">
        <v>29</v>
      </c>
      <c r="I312" s="1">
        <v>1</v>
      </c>
      <c r="J312" s="2">
        <v>33248</v>
      </c>
      <c r="K312" s="2">
        <f>J312</f>
        <v>33248</v>
      </c>
      <c r="L312" s="10"/>
    </row>
    <row r="313" spans="3:12" ht="15.75">
      <c r="C313" s="47"/>
      <c r="D313" s="1" t="s">
        <v>11</v>
      </c>
      <c r="E313" s="1" t="s">
        <v>284</v>
      </c>
      <c r="F313" s="5" t="s">
        <v>29</v>
      </c>
      <c r="G313" s="5" t="s">
        <v>46</v>
      </c>
      <c r="H313" s="7" t="s">
        <v>29</v>
      </c>
      <c r="I313" s="1">
        <v>1</v>
      </c>
      <c r="J313" s="2">
        <v>33248</v>
      </c>
      <c r="K313" s="2">
        <f>J313</f>
        <v>33248</v>
      </c>
      <c r="L313" s="10"/>
    </row>
    <row r="314" spans="3:12" ht="15.75">
      <c r="C314" s="47"/>
      <c r="D314" s="1" t="s">
        <v>11</v>
      </c>
      <c r="E314" s="1" t="s">
        <v>285</v>
      </c>
      <c r="F314" s="5" t="s">
        <v>29</v>
      </c>
      <c r="G314" s="5" t="s">
        <v>46</v>
      </c>
      <c r="H314" s="7" t="s">
        <v>29</v>
      </c>
      <c r="I314" s="1">
        <v>1</v>
      </c>
      <c r="J314" s="2">
        <v>33248</v>
      </c>
      <c r="K314" s="2">
        <f>J314</f>
        <v>33248</v>
      </c>
      <c r="L314" s="10"/>
    </row>
    <row r="315" spans="3:12" ht="15.75">
      <c r="C315" s="47"/>
      <c r="D315" s="1" t="s">
        <v>11</v>
      </c>
      <c r="E315" s="1" t="s">
        <v>286</v>
      </c>
      <c r="F315" s="5" t="s">
        <v>287</v>
      </c>
      <c r="G315" s="5" t="s">
        <v>46</v>
      </c>
      <c r="H315" s="7" t="s">
        <v>29</v>
      </c>
      <c r="I315" s="1">
        <v>1</v>
      </c>
      <c r="J315" s="2">
        <v>33248</v>
      </c>
      <c r="K315" s="2">
        <f>J315*1.05</f>
        <v>34910.400000000001</v>
      </c>
      <c r="L315" s="6" t="s">
        <v>14</v>
      </c>
    </row>
    <row r="316" spans="3:12" ht="15.75">
      <c r="C316" s="47"/>
      <c r="D316" s="1" t="s">
        <v>11</v>
      </c>
      <c r="E316" s="1" t="s">
        <v>288</v>
      </c>
      <c r="F316" s="5" t="s">
        <v>29</v>
      </c>
      <c r="G316" s="5" t="s">
        <v>46</v>
      </c>
      <c r="H316" s="7" t="s">
        <v>29</v>
      </c>
      <c r="I316" s="1">
        <v>1</v>
      </c>
      <c r="J316" s="2">
        <v>33248</v>
      </c>
      <c r="K316" s="2">
        <f>J316</f>
        <v>33248</v>
      </c>
      <c r="L316" s="10"/>
    </row>
    <row r="317" spans="3:12" ht="15.75">
      <c r="C317" s="47"/>
      <c r="D317" s="1" t="s">
        <v>11</v>
      </c>
      <c r="E317" s="1" t="s">
        <v>289</v>
      </c>
      <c r="F317" s="5" t="s">
        <v>29</v>
      </c>
      <c r="G317" s="5" t="s">
        <v>46</v>
      </c>
      <c r="H317" s="7" t="s">
        <v>29</v>
      </c>
      <c r="I317" s="1">
        <v>1</v>
      </c>
      <c r="J317" s="2">
        <v>33248</v>
      </c>
      <c r="K317" s="2">
        <f>J317</f>
        <v>33248</v>
      </c>
      <c r="L317" s="10"/>
    </row>
    <row r="318" spans="3:12" ht="15.75">
      <c r="C318" s="47"/>
      <c r="D318" s="1" t="s">
        <v>11</v>
      </c>
      <c r="E318" s="1" t="s">
        <v>290</v>
      </c>
      <c r="F318" s="5" t="s">
        <v>29</v>
      </c>
      <c r="G318" s="5" t="s">
        <v>46</v>
      </c>
      <c r="H318" s="7" t="s">
        <v>29</v>
      </c>
      <c r="I318" s="1">
        <v>1</v>
      </c>
      <c r="J318" s="2">
        <v>33248</v>
      </c>
      <c r="K318" s="2">
        <f>J318</f>
        <v>33248</v>
      </c>
      <c r="L318" s="10"/>
    </row>
    <row r="319" spans="3:12" ht="15.75">
      <c r="C319" s="47"/>
      <c r="D319" s="1" t="s">
        <v>11</v>
      </c>
      <c r="E319" s="1" t="s">
        <v>291</v>
      </c>
      <c r="F319" s="5" t="s">
        <v>29</v>
      </c>
      <c r="G319" s="5" t="s">
        <v>46</v>
      </c>
      <c r="H319" s="7" t="s">
        <v>29</v>
      </c>
      <c r="I319" s="1">
        <v>1</v>
      </c>
      <c r="J319" s="2">
        <v>33248</v>
      </c>
      <c r="K319" s="2">
        <f>J319</f>
        <v>33248</v>
      </c>
      <c r="L319" s="10"/>
    </row>
    <row r="320" spans="3:12" ht="110.25">
      <c r="C320" s="47"/>
      <c r="D320" s="1" t="s">
        <v>11</v>
      </c>
      <c r="E320" s="1" t="s">
        <v>292</v>
      </c>
      <c r="F320" s="5" t="s">
        <v>29</v>
      </c>
      <c r="G320" s="5" t="s">
        <v>46</v>
      </c>
      <c r="H320" s="1">
        <v>186</v>
      </c>
      <c r="I320" s="1">
        <v>1</v>
      </c>
      <c r="J320" s="2">
        <v>652856</v>
      </c>
      <c r="K320" s="2">
        <f>J320*1.05</f>
        <v>685498.8</v>
      </c>
      <c r="L320" s="6" t="s">
        <v>14</v>
      </c>
    </row>
    <row r="321" spans="3:12" ht="15.75">
      <c r="C321" s="47"/>
      <c r="D321" s="1" t="s">
        <v>11</v>
      </c>
      <c r="E321" s="1" t="s">
        <v>293</v>
      </c>
      <c r="F321" s="5" t="s">
        <v>29</v>
      </c>
      <c r="G321" s="5" t="s">
        <v>46</v>
      </c>
      <c r="H321" s="7" t="s">
        <v>29</v>
      </c>
      <c r="I321" s="1">
        <v>1</v>
      </c>
      <c r="J321" s="2">
        <v>1</v>
      </c>
      <c r="K321" s="2">
        <f>J321</f>
        <v>1</v>
      </c>
      <c r="L321" s="10"/>
    </row>
    <row r="322" spans="3:12" ht="47.25">
      <c r="C322" s="47"/>
      <c r="D322" s="1" t="s">
        <v>11</v>
      </c>
      <c r="E322" s="1" t="s">
        <v>294</v>
      </c>
      <c r="F322" s="5" t="s">
        <v>29</v>
      </c>
      <c r="G322" s="5" t="s">
        <v>46</v>
      </c>
      <c r="H322" s="1">
        <v>592</v>
      </c>
      <c r="I322" s="1">
        <v>1</v>
      </c>
      <c r="J322" s="2">
        <v>84110</v>
      </c>
      <c r="K322" s="2">
        <f t="shared" ref="K322:K324" si="29">J322*1.05</f>
        <v>88315.5</v>
      </c>
      <c r="L322" s="6" t="s">
        <v>14</v>
      </c>
    </row>
    <row r="323" spans="3:12" ht="47.25">
      <c r="C323" s="47"/>
      <c r="D323" s="1" t="s">
        <v>11</v>
      </c>
      <c r="E323" s="1" t="s">
        <v>295</v>
      </c>
      <c r="F323" s="5" t="s">
        <v>29</v>
      </c>
      <c r="G323" s="5" t="s">
        <v>46</v>
      </c>
      <c r="H323" s="1">
        <v>593</v>
      </c>
      <c r="I323" s="1">
        <v>1</v>
      </c>
      <c r="J323" s="2">
        <v>1845667</v>
      </c>
      <c r="K323" s="2">
        <f t="shared" si="29"/>
        <v>1937950.35</v>
      </c>
      <c r="L323" s="6" t="s">
        <v>14</v>
      </c>
    </row>
    <row r="324" spans="3:12" ht="47.25">
      <c r="C324" s="47"/>
      <c r="D324" s="1" t="s">
        <v>11</v>
      </c>
      <c r="E324" s="1" t="s">
        <v>296</v>
      </c>
      <c r="F324" s="5" t="s">
        <v>29</v>
      </c>
      <c r="G324" s="5" t="s">
        <v>46</v>
      </c>
      <c r="H324" s="1">
        <v>591</v>
      </c>
      <c r="I324" s="1">
        <v>1</v>
      </c>
      <c r="J324" s="2">
        <v>84110</v>
      </c>
      <c r="K324" s="2">
        <f t="shared" si="29"/>
        <v>88315.5</v>
      </c>
      <c r="L324" s="6" t="s">
        <v>14</v>
      </c>
    </row>
    <row r="325" spans="3:12" ht="15.75">
      <c r="C325" s="47"/>
      <c r="D325" s="1" t="s">
        <v>11</v>
      </c>
      <c r="E325" s="1" t="s">
        <v>297</v>
      </c>
      <c r="F325" s="5" t="s">
        <v>29</v>
      </c>
      <c r="G325" s="5" t="s">
        <v>46</v>
      </c>
      <c r="H325" s="1">
        <v>489</v>
      </c>
      <c r="I325" s="1">
        <v>1</v>
      </c>
      <c r="J325" s="2">
        <v>417979</v>
      </c>
      <c r="K325" s="2">
        <f>J325</f>
        <v>417979</v>
      </c>
      <c r="L325" s="10"/>
    </row>
    <row r="326" spans="3:12" ht="63">
      <c r="C326" s="47"/>
      <c r="D326" s="1" t="s">
        <v>11</v>
      </c>
      <c r="E326" s="1" t="s">
        <v>298</v>
      </c>
      <c r="F326" s="5" t="s">
        <v>29</v>
      </c>
      <c r="G326" s="5" t="s">
        <v>46</v>
      </c>
      <c r="H326" s="1">
        <v>566</v>
      </c>
      <c r="I326" s="1">
        <v>1</v>
      </c>
      <c r="J326" s="2">
        <v>1865279</v>
      </c>
      <c r="K326" s="2">
        <f t="shared" ref="K326:K335" si="30">J326*1.05</f>
        <v>1958542.9500000002</v>
      </c>
      <c r="L326" s="6" t="s">
        <v>14</v>
      </c>
    </row>
    <row r="327" spans="3:12" ht="47.25">
      <c r="C327" s="47"/>
      <c r="D327" s="1" t="s">
        <v>11</v>
      </c>
      <c r="E327" s="1" t="s">
        <v>299</v>
      </c>
      <c r="F327" s="5" t="s">
        <v>29</v>
      </c>
      <c r="G327" s="5" t="s">
        <v>46</v>
      </c>
      <c r="H327" s="1">
        <v>249</v>
      </c>
      <c r="I327" s="1">
        <v>1</v>
      </c>
      <c r="J327" s="2">
        <v>1940978</v>
      </c>
      <c r="K327" s="2">
        <f t="shared" si="30"/>
        <v>2038026.9000000001</v>
      </c>
      <c r="L327" s="1" t="s">
        <v>14</v>
      </c>
    </row>
    <row r="328" spans="3:12" ht="47.25">
      <c r="C328" s="47"/>
      <c r="D328" s="1" t="s">
        <v>11</v>
      </c>
      <c r="E328" s="1" t="s">
        <v>300</v>
      </c>
      <c r="F328" s="5" t="s">
        <v>29</v>
      </c>
      <c r="G328" s="5" t="s">
        <v>46</v>
      </c>
      <c r="H328" s="1">
        <v>481</v>
      </c>
      <c r="I328" s="1">
        <v>1</v>
      </c>
      <c r="J328" s="2">
        <v>84110</v>
      </c>
      <c r="K328" s="2">
        <f t="shared" si="30"/>
        <v>88315.5</v>
      </c>
      <c r="L328" s="1" t="s">
        <v>14</v>
      </c>
    </row>
    <row r="329" spans="3:12" ht="47.25">
      <c r="C329" s="47"/>
      <c r="D329" s="1" t="s">
        <v>11</v>
      </c>
      <c r="E329" s="1" t="s">
        <v>301</v>
      </c>
      <c r="F329" s="5" t="s">
        <v>29</v>
      </c>
      <c r="G329" s="5" t="s">
        <v>46</v>
      </c>
      <c r="H329" s="1">
        <v>590</v>
      </c>
      <c r="I329" s="1">
        <v>1</v>
      </c>
      <c r="J329" s="2">
        <v>84110</v>
      </c>
      <c r="K329" s="2">
        <f t="shared" si="30"/>
        <v>88315.5</v>
      </c>
      <c r="L329" s="6" t="s">
        <v>14</v>
      </c>
    </row>
    <row r="330" spans="3:12" ht="31.5">
      <c r="C330" s="47"/>
      <c r="D330" s="1" t="s">
        <v>11</v>
      </c>
      <c r="E330" s="1" t="s">
        <v>302</v>
      </c>
      <c r="F330" s="5" t="s">
        <v>29</v>
      </c>
      <c r="G330" s="5" t="s">
        <v>46</v>
      </c>
      <c r="H330" s="1">
        <v>294</v>
      </c>
      <c r="I330" s="1">
        <v>1</v>
      </c>
      <c r="J330" s="2">
        <v>61747</v>
      </c>
      <c r="K330" s="2">
        <f t="shared" si="30"/>
        <v>64834.350000000006</v>
      </c>
      <c r="L330" s="1" t="s">
        <v>14</v>
      </c>
    </row>
    <row r="331" spans="3:12" ht="31.5">
      <c r="C331" s="47"/>
      <c r="D331" s="1" t="s">
        <v>11</v>
      </c>
      <c r="E331" s="1" t="s">
        <v>303</v>
      </c>
      <c r="F331" s="5" t="s">
        <v>29</v>
      </c>
      <c r="G331" s="5" t="s">
        <v>46</v>
      </c>
      <c r="H331" s="1">
        <v>293</v>
      </c>
      <c r="I331" s="1">
        <v>1</v>
      </c>
      <c r="J331" s="2">
        <v>61747</v>
      </c>
      <c r="K331" s="2">
        <f t="shared" si="30"/>
        <v>64834.350000000006</v>
      </c>
      <c r="L331" s="1" t="s">
        <v>14</v>
      </c>
    </row>
    <row r="332" spans="3:12" ht="63">
      <c r="C332" s="47"/>
      <c r="D332" s="1" t="s">
        <v>11</v>
      </c>
      <c r="E332" s="1" t="s">
        <v>304</v>
      </c>
      <c r="F332" s="5" t="s">
        <v>29</v>
      </c>
      <c r="G332" s="5" t="s">
        <v>46</v>
      </c>
      <c r="H332" s="1">
        <v>744</v>
      </c>
      <c r="I332" s="1">
        <v>1</v>
      </c>
      <c r="J332" s="2">
        <v>175265</v>
      </c>
      <c r="K332" s="2">
        <f t="shared" si="30"/>
        <v>184028.25</v>
      </c>
      <c r="L332" s="6" t="s">
        <v>14</v>
      </c>
    </row>
    <row r="333" spans="3:12" ht="47.25">
      <c r="C333" s="47"/>
      <c r="D333" s="1" t="s">
        <v>11</v>
      </c>
      <c r="E333" s="1" t="s">
        <v>305</v>
      </c>
      <c r="F333" s="5" t="s">
        <v>29</v>
      </c>
      <c r="G333" s="5" t="s">
        <v>46</v>
      </c>
      <c r="H333" s="1">
        <v>24</v>
      </c>
      <c r="I333" s="1">
        <v>1</v>
      </c>
      <c r="J333" s="2">
        <v>422797</v>
      </c>
      <c r="K333" s="2">
        <f t="shared" si="30"/>
        <v>443936.85000000003</v>
      </c>
      <c r="L333" s="1" t="s">
        <v>14</v>
      </c>
    </row>
    <row r="334" spans="3:12" ht="47.25">
      <c r="C334" s="47"/>
      <c r="D334" s="1" t="s">
        <v>11</v>
      </c>
      <c r="E334" s="1" t="s">
        <v>306</v>
      </c>
      <c r="F334" s="5" t="s">
        <v>29</v>
      </c>
      <c r="G334" s="5" t="s">
        <v>46</v>
      </c>
      <c r="H334" s="1">
        <v>724</v>
      </c>
      <c r="I334" s="1">
        <v>1</v>
      </c>
      <c r="J334" s="2">
        <v>902456</v>
      </c>
      <c r="K334" s="2">
        <f t="shared" si="30"/>
        <v>947578.8</v>
      </c>
      <c r="L334" s="6" t="s">
        <v>14</v>
      </c>
    </row>
    <row r="335" spans="3:12" ht="78.75">
      <c r="C335" s="47"/>
      <c r="D335" s="1" t="s">
        <v>11</v>
      </c>
      <c r="E335" s="1" t="s">
        <v>307</v>
      </c>
      <c r="F335" s="5" t="s">
        <v>29</v>
      </c>
      <c r="G335" s="5" t="s">
        <v>46</v>
      </c>
      <c r="H335" s="1" t="s">
        <v>308</v>
      </c>
      <c r="I335" s="1">
        <v>1</v>
      </c>
      <c r="J335" s="2">
        <v>2321208</v>
      </c>
      <c r="K335" s="2">
        <f t="shared" si="30"/>
        <v>2437268.4</v>
      </c>
      <c r="L335" s="6" t="s">
        <v>14</v>
      </c>
    </row>
    <row r="336" spans="3:12" ht="31.5">
      <c r="C336" s="47"/>
      <c r="D336" s="1" t="s">
        <v>11</v>
      </c>
      <c r="E336" s="1" t="s">
        <v>309</v>
      </c>
      <c r="F336" s="5" t="s">
        <v>29</v>
      </c>
      <c r="G336" s="5" t="s">
        <v>46</v>
      </c>
      <c r="H336" s="1" t="s">
        <v>310</v>
      </c>
      <c r="I336" s="1">
        <v>1</v>
      </c>
      <c r="J336" s="2">
        <v>1633038</v>
      </c>
      <c r="K336" s="2">
        <f>J336</f>
        <v>1633038</v>
      </c>
      <c r="L336" s="10"/>
    </row>
    <row r="337" spans="3:12" ht="15.75">
      <c r="C337" s="47"/>
      <c r="D337" s="1" t="s">
        <v>11</v>
      </c>
      <c r="E337" s="1" t="s">
        <v>311</v>
      </c>
      <c r="F337" s="5" t="s">
        <v>29</v>
      </c>
      <c r="G337" s="5" t="s">
        <v>46</v>
      </c>
      <c r="H337" s="1">
        <v>782</v>
      </c>
      <c r="I337" s="1">
        <v>1</v>
      </c>
      <c r="J337" s="2">
        <v>463623</v>
      </c>
      <c r="K337" s="2">
        <f>J337</f>
        <v>463623</v>
      </c>
      <c r="L337" s="10"/>
    </row>
    <row r="338" spans="3:12" ht="63">
      <c r="C338" s="47"/>
      <c r="D338" s="1" t="s">
        <v>11</v>
      </c>
      <c r="E338" s="1" t="s">
        <v>312</v>
      </c>
      <c r="F338" s="5" t="s">
        <v>29</v>
      </c>
      <c r="G338" s="5" t="s">
        <v>46</v>
      </c>
      <c r="H338" s="1">
        <v>163</v>
      </c>
      <c r="I338" s="1">
        <v>1</v>
      </c>
      <c r="J338" s="2">
        <v>165580</v>
      </c>
      <c r="K338" s="2">
        <f t="shared" ref="K338:K353" si="31">J338*1.05</f>
        <v>173859</v>
      </c>
      <c r="L338" s="6" t="s">
        <v>14</v>
      </c>
    </row>
    <row r="339" spans="3:12" ht="63">
      <c r="C339" s="47"/>
      <c r="D339" s="1" t="s">
        <v>11</v>
      </c>
      <c r="E339" s="1" t="s">
        <v>313</v>
      </c>
      <c r="F339" s="5" t="s">
        <v>29</v>
      </c>
      <c r="G339" s="5" t="s">
        <v>46</v>
      </c>
      <c r="H339" s="1">
        <v>348</v>
      </c>
      <c r="I339" s="1">
        <v>1</v>
      </c>
      <c r="J339" s="2">
        <v>1166413</v>
      </c>
      <c r="K339" s="2">
        <f t="shared" si="31"/>
        <v>1224733.6500000001</v>
      </c>
      <c r="L339" s="1" t="s">
        <v>14</v>
      </c>
    </row>
    <row r="340" spans="3:12" ht="63">
      <c r="C340" s="47"/>
      <c r="D340" s="1" t="s">
        <v>11</v>
      </c>
      <c r="E340" s="1" t="s">
        <v>314</v>
      </c>
      <c r="F340" s="5" t="s">
        <v>29</v>
      </c>
      <c r="G340" s="5" t="s">
        <v>46</v>
      </c>
      <c r="H340" s="1">
        <v>349</v>
      </c>
      <c r="I340" s="1">
        <v>1</v>
      </c>
      <c r="J340" s="2">
        <v>1166413</v>
      </c>
      <c r="K340" s="2">
        <f t="shared" si="31"/>
        <v>1224733.6500000001</v>
      </c>
      <c r="L340" s="1" t="s">
        <v>14</v>
      </c>
    </row>
    <row r="341" spans="3:12" ht="63">
      <c r="C341" s="47"/>
      <c r="D341" s="1" t="s">
        <v>11</v>
      </c>
      <c r="E341" s="1" t="s">
        <v>315</v>
      </c>
      <c r="F341" s="5" t="s">
        <v>29</v>
      </c>
      <c r="G341" s="5" t="s">
        <v>46</v>
      </c>
      <c r="H341" s="1">
        <v>164</v>
      </c>
      <c r="I341" s="1">
        <v>1</v>
      </c>
      <c r="J341" s="2">
        <v>165580</v>
      </c>
      <c r="K341" s="2">
        <f t="shared" si="31"/>
        <v>173859</v>
      </c>
      <c r="L341" s="6" t="s">
        <v>14</v>
      </c>
    </row>
    <row r="342" spans="3:12" ht="63">
      <c r="C342" s="47"/>
      <c r="D342" s="1" t="s">
        <v>11</v>
      </c>
      <c r="E342" s="1" t="s">
        <v>316</v>
      </c>
      <c r="F342" s="5" t="s">
        <v>29</v>
      </c>
      <c r="G342" s="5" t="s">
        <v>46</v>
      </c>
      <c r="H342" s="1" t="s">
        <v>317</v>
      </c>
      <c r="I342" s="1">
        <v>1</v>
      </c>
      <c r="J342" s="2">
        <v>2321208</v>
      </c>
      <c r="K342" s="2">
        <f t="shared" si="31"/>
        <v>2437268.4</v>
      </c>
      <c r="L342" s="6" t="s">
        <v>14</v>
      </c>
    </row>
    <row r="343" spans="3:12" ht="78.75">
      <c r="C343" s="47"/>
      <c r="D343" s="1" t="s">
        <v>11</v>
      </c>
      <c r="E343" s="1" t="s">
        <v>307</v>
      </c>
      <c r="F343" s="5" t="s">
        <v>29</v>
      </c>
      <c r="G343" s="5" t="s">
        <v>46</v>
      </c>
      <c r="H343" s="1" t="s">
        <v>318</v>
      </c>
      <c r="I343" s="1">
        <v>1</v>
      </c>
      <c r="J343" s="2">
        <v>2321208</v>
      </c>
      <c r="K343" s="2">
        <f t="shared" si="31"/>
        <v>2437268.4</v>
      </c>
      <c r="L343" s="6" t="s">
        <v>14</v>
      </c>
    </row>
    <row r="344" spans="3:12" ht="78.75">
      <c r="C344" s="47"/>
      <c r="D344" s="1" t="s">
        <v>11</v>
      </c>
      <c r="E344" s="1" t="s">
        <v>319</v>
      </c>
      <c r="F344" s="5" t="s">
        <v>29</v>
      </c>
      <c r="G344" s="5" t="s">
        <v>46</v>
      </c>
      <c r="H344" s="1">
        <v>33</v>
      </c>
      <c r="I344" s="1">
        <v>1</v>
      </c>
      <c r="J344" s="2">
        <v>2321208</v>
      </c>
      <c r="K344" s="2">
        <f t="shared" si="31"/>
        <v>2437268.4</v>
      </c>
      <c r="L344" s="6" t="s">
        <v>14</v>
      </c>
    </row>
    <row r="345" spans="3:12" ht="63">
      <c r="C345" s="47"/>
      <c r="D345" s="1" t="s">
        <v>11</v>
      </c>
      <c r="E345" s="1" t="s">
        <v>320</v>
      </c>
      <c r="F345" s="5" t="s">
        <v>29</v>
      </c>
      <c r="G345" s="5" t="s">
        <v>46</v>
      </c>
      <c r="H345" s="1" t="s">
        <v>321</v>
      </c>
      <c r="I345" s="1">
        <v>1</v>
      </c>
      <c r="J345" s="2">
        <v>2321208</v>
      </c>
      <c r="K345" s="2">
        <f t="shared" si="31"/>
        <v>2437268.4</v>
      </c>
      <c r="L345" s="6" t="s">
        <v>14</v>
      </c>
    </row>
    <row r="346" spans="3:12" ht="63">
      <c r="C346" s="47"/>
      <c r="D346" s="1" t="s">
        <v>11</v>
      </c>
      <c r="E346" s="1" t="s">
        <v>322</v>
      </c>
      <c r="F346" s="5" t="s">
        <v>29</v>
      </c>
      <c r="G346" s="5" t="s">
        <v>46</v>
      </c>
      <c r="H346" s="1">
        <v>726</v>
      </c>
      <c r="I346" s="1">
        <v>1</v>
      </c>
      <c r="J346" s="2">
        <v>675573</v>
      </c>
      <c r="K346" s="2">
        <f t="shared" si="31"/>
        <v>709351.65</v>
      </c>
      <c r="L346" s="6" t="s">
        <v>14</v>
      </c>
    </row>
    <row r="347" spans="3:12" ht="63">
      <c r="C347" s="47"/>
      <c r="D347" s="1" t="s">
        <v>11</v>
      </c>
      <c r="E347" s="1" t="s">
        <v>323</v>
      </c>
      <c r="F347" s="5" t="s">
        <v>29</v>
      </c>
      <c r="G347" s="5" t="s">
        <v>46</v>
      </c>
      <c r="H347" s="1">
        <v>39</v>
      </c>
      <c r="I347" s="1">
        <v>1</v>
      </c>
      <c r="J347" s="2">
        <v>697906</v>
      </c>
      <c r="K347" s="2">
        <f t="shared" si="31"/>
        <v>732801.3</v>
      </c>
      <c r="L347" s="6" t="s">
        <v>14</v>
      </c>
    </row>
    <row r="348" spans="3:12" ht="31.5">
      <c r="C348" s="47"/>
      <c r="D348" s="1" t="s">
        <v>11</v>
      </c>
      <c r="E348" s="1" t="s">
        <v>324</v>
      </c>
      <c r="F348" s="5" t="s">
        <v>29</v>
      </c>
      <c r="G348" s="5" t="s">
        <v>46</v>
      </c>
      <c r="H348" s="1" t="s">
        <v>325</v>
      </c>
      <c r="I348" s="1">
        <v>1</v>
      </c>
      <c r="J348" s="2">
        <v>4939758</v>
      </c>
      <c r="K348" s="2">
        <f t="shared" si="31"/>
        <v>5186745.9000000004</v>
      </c>
      <c r="L348" s="1" t="s">
        <v>14</v>
      </c>
    </row>
    <row r="349" spans="3:12" ht="63">
      <c r="C349" s="47"/>
      <c r="D349" s="1" t="s">
        <v>11</v>
      </c>
      <c r="E349" s="1" t="s">
        <v>326</v>
      </c>
      <c r="F349" s="5" t="s">
        <v>29</v>
      </c>
      <c r="G349" s="5" t="s">
        <v>46</v>
      </c>
      <c r="H349" s="1">
        <v>564</v>
      </c>
      <c r="I349" s="1">
        <v>1</v>
      </c>
      <c r="J349" s="2">
        <v>2989258</v>
      </c>
      <c r="K349" s="2">
        <f t="shared" si="31"/>
        <v>3138720.9</v>
      </c>
      <c r="L349" s="6" t="s">
        <v>14</v>
      </c>
    </row>
    <row r="350" spans="3:12" ht="63">
      <c r="C350" s="47"/>
      <c r="D350" s="1" t="s">
        <v>11</v>
      </c>
      <c r="E350" s="1" t="s">
        <v>327</v>
      </c>
      <c r="F350" s="5" t="s">
        <v>29</v>
      </c>
      <c r="G350" s="5" t="s">
        <v>46</v>
      </c>
      <c r="H350" s="1">
        <v>400</v>
      </c>
      <c r="I350" s="1">
        <v>1</v>
      </c>
      <c r="J350" s="2">
        <v>8192499</v>
      </c>
      <c r="K350" s="2">
        <f t="shared" si="31"/>
        <v>8602123.9500000011</v>
      </c>
      <c r="L350" s="1" t="s">
        <v>14</v>
      </c>
    </row>
    <row r="351" spans="3:12" ht="63">
      <c r="C351" s="47"/>
      <c r="D351" s="1" t="s">
        <v>11</v>
      </c>
      <c r="E351" s="1" t="s">
        <v>328</v>
      </c>
      <c r="F351" s="5" t="s">
        <v>29</v>
      </c>
      <c r="G351" s="5" t="s">
        <v>46</v>
      </c>
      <c r="H351" s="1">
        <v>394</v>
      </c>
      <c r="I351" s="1">
        <v>1</v>
      </c>
      <c r="J351" s="2">
        <v>4642417</v>
      </c>
      <c r="K351" s="2">
        <f t="shared" si="31"/>
        <v>4874537.8500000006</v>
      </c>
      <c r="L351" s="1" t="s">
        <v>14</v>
      </c>
    </row>
    <row r="352" spans="3:12" ht="63">
      <c r="C352" s="47"/>
      <c r="D352" s="1" t="s">
        <v>11</v>
      </c>
      <c r="E352" s="1" t="s">
        <v>329</v>
      </c>
      <c r="F352" s="5" t="s">
        <v>29</v>
      </c>
      <c r="G352" s="5" t="s">
        <v>46</v>
      </c>
      <c r="H352" s="1">
        <v>395</v>
      </c>
      <c r="I352" s="1">
        <v>1</v>
      </c>
      <c r="J352" s="2">
        <v>4642417</v>
      </c>
      <c r="K352" s="2">
        <f t="shared" si="31"/>
        <v>4874537.8500000006</v>
      </c>
      <c r="L352" s="1" t="s">
        <v>14</v>
      </c>
    </row>
    <row r="353" spans="3:12" ht="47.25">
      <c r="C353" s="47"/>
      <c r="D353" s="1" t="s">
        <v>11</v>
      </c>
      <c r="E353" s="1" t="s">
        <v>330</v>
      </c>
      <c r="F353" s="5" t="s">
        <v>29</v>
      </c>
      <c r="G353" s="5" t="s">
        <v>46</v>
      </c>
      <c r="H353" s="1">
        <v>439</v>
      </c>
      <c r="I353" s="1">
        <v>1</v>
      </c>
      <c r="J353" s="2">
        <v>174036</v>
      </c>
      <c r="K353" s="2">
        <f t="shared" si="31"/>
        <v>182737.80000000002</v>
      </c>
      <c r="L353" s="6" t="s">
        <v>14</v>
      </c>
    </row>
    <row r="354" spans="3:12" ht="15.75">
      <c r="C354" s="47"/>
      <c r="D354" s="1" t="s">
        <v>11</v>
      </c>
      <c r="E354" s="1" t="s">
        <v>331</v>
      </c>
      <c r="F354" s="5" t="s">
        <v>29</v>
      </c>
      <c r="G354" s="5" t="s">
        <v>46</v>
      </c>
      <c r="H354" s="1">
        <v>1261</v>
      </c>
      <c r="I354" s="1">
        <v>1</v>
      </c>
      <c r="J354" s="2">
        <v>819250</v>
      </c>
      <c r="K354" s="2">
        <f>J354</f>
        <v>819250</v>
      </c>
      <c r="L354" s="1"/>
    </row>
    <row r="355" spans="3:12" ht="15.75">
      <c r="C355" s="47"/>
      <c r="D355" s="1" t="s">
        <v>11</v>
      </c>
      <c r="E355" s="1" t="s">
        <v>332</v>
      </c>
      <c r="F355" s="5" t="s">
        <v>29</v>
      </c>
      <c r="G355" s="5" t="s">
        <v>46</v>
      </c>
      <c r="H355" s="7" t="s">
        <v>29</v>
      </c>
      <c r="I355" s="1">
        <v>1</v>
      </c>
      <c r="J355" s="2">
        <v>25981</v>
      </c>
      <c r="K355" s="2">
        <f>J355</f>
        <v>25981</v>
      </c>
      <c r="L355" s="10"/>
    </row>
    <row r="356" spans="3:12" ht="47.25">
      <c r="C356" s="47"/>
      <c r="D356" s="1" t="s">
        <v>11</v>
      </c>
      <c r="E356" s="1" t="s">
        <v>333</v>
      </c>
      <c r="F356" s="5" t="s">
        <v>29</v>
      </c>
      <c r="G356" s="5" t="s">
        <v>46</v>
      </c>
      <c r="H356" s="1">
        <v>194</v>
      </c>
      <c r="I356" s="1">
        <v>1</v>
      </c>
      <c r="J356" s="2">
        <v>1662532</v>
      </c>
      <c r="K356" s="2">
        <f t="shared" ref="K356:K371" si="32">J356*1.05</f>
        <v>1745658.6</v>
      </c>
      <c r="L356" s="6" t="s">
        <v>14</v>
      </c>
    </row>
    <row r="357" spans="3:12" ht="47.25">
      <c r="C357" s="47"/>
      <c r="D357" s="1" t="s">
        <v>11</v>
      </c>
      <c r="E357" s="1" t="s">
        <v>334</v>
      </c>
      <c r="F357" s="5" t="s">
        <v>29</v>
      </c>
      <c r="G357" s="5" t="s">
        <v>46</v>
      </c>
      <c r="H357" s="1">
        <v>103</v>
      </c>
      <c r="I357" s="1">
        <v>1</v>
      </c>
      <c r="J357" s="2">
        <v>346707</v>
      </c>
      <c r="K357" s="2">
        <f t="shared" si="32"/>
        <v>364042.35000000003</v>
      </c>
      <c r="L357" s="6" t="s">
        <v>14</v>
      </c>
    </row>
    <row r="358" spans="3:12" ht="47.25">
      <c r="C358" s="47"/>
      <c r="D358" s="1" t="s">
        <v>11</v>
      </c>
      <c r="E358" s="1" t="s">
        <v>335</v>
      </c>
      <c r="F358" s="5" t="s">
        <v>29</v>
      </c>
      <c r="G358" s="5" t="s">
        <v>46</v>
      </c>
      <c r="H358" s="1">
        <v>565</v>
      </c>
      <c r="I358" s="1">
        <v>1</v>
      </c>
      <c r="J358" s="2">
        <v>1865279</v>
      </c>
      <c r="K358" s="2">
        <f t="shared" si="32"/>
        <v>1958542.9500000002</v>
      </c>
      <c r="L358" s="6" t="s">
        <v>14</v>
      </c>
    </row>
    <row r="359" spans="3:12" ht="47.25">
      <c r="C359" s="47"/>
      <c r="D359" s="1" t="s">
        <v>11</v>
      </c>
      <c r="E359" s="1" t="s">
        <v>294</v>
      </c>
      <c r="F359" s="5" t="s">
        <v>29</v>
      </c>
      <c r="G359" s="5" t="s">
        <v>46</v>
      </c>
      <c r="H359" s="3">
        <v>199</v>
      </c>
      <c r="I359" s="1">
        <v>1</v>
      </c>
      <c r="J359" s="2">
        <v>84110</v>
      </c>
      <c r="K359" s="2">
        <f t="shared" si="32"/>
        <v>88315.5</v>
      </c>
      <c r="L359" s="1" t="s">
        <v>14</v>
      </c>
    </row>
    <row r="360" spans="3:12" ht="47.25">
      <c r="C360" s="47"/>
      <c r="D360" s="1" t="s">
        <v>11</v>
      </c>
      <c r="E360" s="1" t="s">
        <v>336</v>
      </c>
      <c r="F360" s="5" t="s">
        <v>29</v>
      </c>
      <c r="G360" s="5" t="s">
        <v>46</v>
      </c>
      <c r="H360" s="1">
        <v>711</v>
      </c>
      <c r="I360" s="1">
        <v>1</v>
      </c>
      <c r="J360" s="2">
        <v>181615</v>
      </c>
      <c r="K360" s="2">
        <f t="shared" si="32"/>
        <v>190695.75</v>
      </c>
      <c r="L360" s="1" t="s">
        <v>14</v>
      </c>
    </row>
    <row r="361" spans="3:12" ht="47.25">
      <c r="C361" s="47"/>
      <c r="D361" s="1" t="s">
        <v>11</v>
      </c>
      <c r="E361" s="1" t="s">
        <v>294</v>
      </c>
      <c r="F361" s="5" t="s">
        <v>29</v>
      </c>
      <c r="G361" s="5" t="s">
        <v>46</v>
      </c>
      <c r="H361" s="3">
        <v>200</v>
      </c>
      <c r="I361" s="1">
        <v>1</v>
      </c>
      <c r="J361" s="2">
        <v>84110</v>
      </c>
      <c r="K361" s="2">
        <f t="shared" si="32"/>
        <v>88315.5</v>
      </c>
      <c r="L361" s="1" t="s">
        <v>14</v>
      </c>
    </row>
    <row r="362" spans="3:12" ht="47.25">
      <c r="C362" s="47"/>
      <c r="D362" s="1" t="s">
        <v>11</v>
      </c>
      <c r="E362" s="1" t="s">
        <v>337</v>
      </c>
      <c r="F362" s="5" t="s">
        <v>29</v>
      </c>
      <c r="G362" s="5" t="s">
        <v>46</v>
      </c>
      <c r="H362" s="1">
        <v>182</v>
      </c>
      <c r="I362" s="1">
        <v>1</v>
      </c>
      <c r="J362" s="2">
        <v>35501</v>
      </c>
      <c r="K362" s="2">
        <f t="shared" si="32"/>
        <v>37276.050000000003</v>
      </c>
      <c r="L362" s="1" t="s">
        <v>14</v>
      </c>
    </row>
    <row r="363" spans="3:12" ht="31.5">
      <c r="C363" s="47"/>
      <c r="D363" s="1" t="s">
        <v>11</v>
      </c>
      <c r="E363" s="1" t="s">
        <v>338</v>
      </c>
      <c r="F363" s="5" t="s">
        <v>29</v>
      </c>
      <c r="G363" s="5" t="s">
        <v>46</v>
      </c>
      <c r="H363" s="3">
        <v>540</v>
      </c>
      <c r="I363" s="1">
        <v>1</v>
      </c>
      <c r="J363" s="2">
        <v>46424</v>
      </c>
      <c r="K363" s="2">
        <f t="shared" si="32"/>
        <v>48745.200000000004</v>
      </c>
      <c r="L363" s="1" t="s">
        <v>14</v>
      </c>
    </row>
    <row r="364" spans="3:12" ht="47.25">
      <c r="C364" s="47"/>
      <c r="D364" s="1" t="s">
        <v>11</v>
      </c>
      <c r="E364" s="1" t="s">
        <v>339</v>
      </c>
      <c r="F364" s="5" t="s">
        <v>29</v>
      </c>
      <c r="G364" s="5" t="s">
        <v>46</v>
      </c>
      <c r="H364" s="1">
        <v>487</v>
      </c>
      <c r="I364" s="1">
        <v>1</v>
      </c>
      <c r="J364" s="2">
        <v>721964</v>
      </c>
      <c r="K364" s="2">
        <f t="shared" si="32"/>
        <v>758062.20000000007</v>
      </c>
      <c r="L364" s="1" t="s">
        <v>14</v>
      </c>
    </row>
    <row r="365" spans="3:12" ht="31.5">
      <c r="C365" s="47"/>
      <c r="D365" s="1" t="s">
        <v>11</v>
      </c>
      <c r="E365" s="1" t="s">
        <v>340</v>
      </c>
      <c r="F365" s="5" t="s">
        <v>29</v>
      </c>
      <c r="G365" s="5" t="s">
        <v>46</v>
      </c>
      <c r="H365" s="1">
        <v>627</v>
      </c>
      <c r="I365" s="1">
        <v>1</v>
      </c>
      <c r="J365" s="2">
        <v>84110</v>
      </c>
      <c r="K365" s="2">
        <f t="shared" si="32"/>
        <v>88315.5</v>
      </c>
      <c r="L365" s="6" t="s">
        <v>14</v>
      </c>
    </row>
    <row r="366" spans="3:12" ht="31.5">
      <c r="C366" s="47"/>
      <c r="D366" s="1" t="s">
        <v>11</v>
      </c>
      <c r="E366" s="1" t="s">
        <v>340</v>
      </c>
      <c r="F366" s="5" t="s">
        <v>29</v>
      </c>
      <c r="G366" s="5" t="s">
        <v>46</v>
      </c>
      <c r="H366" s="1">
        <v>626</v>
      </c>
      <c r="I366" s="1">
        <v>1</v>
      </c>
      <c r="J366" s="2">
        <v>84110</v>
      </c>
      <c r="K366" s="2">
        <f t="shared" si="32"/>
        <v>88315.5</v>
      </c>
      <c r="L366" s="6" t="s">
        <v>14</v>
      </c>
    </row>
    <row r="367" spans="3:12" ht="63">
      <c r="C367" s="47"/>
      <c r="D367" s="1" t="s">
        <v>11</v>
      </c>
      <c r="E367" s="1" t="s">
        <v>341</v>
      </c>
      <c r="F367" s="5" t="s">
        <v>29</v>
      </c>
      <c r="G367" s="5" t="s">
        <v>46</v>
      </c>
      <c r="H367" s="1">
        <v>485</v>
      </c>
      <c r="I367" s="1">
        <v>1</v>
      </c>
      <c r="J367" s="2">
        <v>180491</v>
      </c>
      <c r="K367" s="2">
        <f t="shared" si="32"/>
        <v>189515.55000000002</v>
      </c>
      <c r="L367" s="1" t="s">
        <v>14</v>
      </c>
    </row>
    <row r="368" spans="3:12" ht="47.25">
      <c r="C368" s="47"/>
      <c r="D368" s="1" t="s">
        <v>11</v>
      </c>
      <c r="E368" s="1" t="s">
        <v>342</v>
      </c>
      <c r="F368" s="5" t="s">
        <v>29</v>
      </c>
      <c r="G368" s="5" t="s">
        <v>46</v>
      </c>
      <c r="H368" s="1">
        <v>205</v>
      </c>
      <c r="I368" s="1">
        <v>1</v>
      </c>
      <c r="J368" s="2">
        <v>4077438</v>
      </c>
      <c r="K368" s="2">
        <f t="shared" si="32"/>
        <v>4281309.9000000004</v>
      </c>
      <c r="L368" s="6" t="s">
        <v>14</v>
      </c>
    </row>
    <row r="369" spans="3:12" ht="47.25">
      <c r="C369" s="47"/>
      <c r="D369" s="1" t="s">
        <v>11</v>
      </c>
      <c r="E369" s="1" t="s">
        <v>343</v>
      </c>
      <c r="F369" s="5" t="s">
        <v>29</v>
      </c>
      <c r="G369" s="5" t="s">
        <v>46</v>
      </c>
      <c r="H369" s="1">
        <v>204</v>
      </c>
      <c r="I369" s="1">
        <v>1</v>
      </c>
      <c r="J369" s="2">
        <v>4077438</v>
      </c>
      <c r="K369" s="2">
        <f t="shared" si="32"/>
        <v>4281309.9000000004</v>
      </c>
      <c r="L369" s="6" t="s">
        <v>14</v>
      </c>
    </row>
    <row r="370" spans="3:12" ht="63">
      <c r="C370" s="47"/>
      <c r="D370" s="1" t="s">
        <v>11</v>
      </c>
      <c r="E370" s="1" t="s">
        <v>344</v>
      </c>
      <c r="F370" s="5" t="s">
        <v>29</v>
      </c>
      <c r="G370" s="5" t="s">
        <v>46</v>
      </c>
      <c r="H370" s="1">
        <v>561</v>
      </c>
      <c r="I370" s="1">
        <v>1</v>
      </c>
      <c r="J370" s="2">
        <v>37308</v>
      </c>
      <c r="K370" s="2">
        <f t="shared" si="32"/>
        <v>39173.4</v>
      </c>
      <c r="L370" s="1" t="s">
        <v>14</v>
      </c>
    </row>
    <row r="371" spans="3:12" ht="47.25">
      <c r="C371" s="47"/>
      <c r="D371" s="1" t="s">
        <v>11</v>
      </c>
      <c r="E371" s="1" t="s">
        <v>345</v>
      </c>
      <c r="F371" s="5" t="s">
        <v>29</v>
      </c>
      <c r="G371" s="5" t="s">
        <v>46</v>
      </c>
      <c r="H371" s="1">
        <v>201</v>
      </c>
      <c r="I371" s="1">
        <v>1</v>
      </c>
      <c r="J371" s="2">
        <v>84110</v>
      </c>
      <c r="K371" s="2">
        <f t="shared" si="32"/>
        <v>88315.5</v>
      </c>
      <c r="L371" s="1" t="s">
        <v>14</v>
      </c>
    </row>
    <row r="372" spans="3:12" ht="31.5">
      <c r="C372" s="47"/>
      <c r="D372" s="1" t="s">
        <v>11</v>
      </c>
      <c r="E372" s="1" t="s">
        <v>346</v>
      </c>
      <c r="F372" s="5" t="s">
        <v>29</v>
      </c>
      <c r="G372" s="5" t="s">
        <v>46</v>
      </c>
      <c r="H372" s="1">
        <v>624</v>
      </c>
      <c r="I372" s="1">
        <v>1</v>
      </c>
      <c r="J372" s="2">
        <v>37308</v>
      </c>
      <c r="K372" s="2">
        <f>J372</f>
        <v>37308</v>
      </c>
      <c r="L372" s="10"/>
    </row>
    <row r="373" spans="3:12" ht="31.5">
      <c r="C373" s="47"/>
      <c r="D373" s="1" t="s">
        <v>11</v>
      </c>
      <c r="E373" s="1" t="s">
        <v>347</v>
      </c>
      <c r="F373" s="5" t="s">
        <v>29</v>
      </c>
      <c r="G373" s="5" t="s">
        <v>46</v>
      </c>
      <c r="H373" s="1" t="s">
        <v>348</v>
      </c>
      <c r="I373" s="1">
        <v>1</v>
      </c>
      <c r="J373" s="2">
        <v>99167</v>
      </c>
      <c r="K373" s="2">
        <f t="shared" ref="K373:K384" si="33">J373*1.05</f>
        <v>104125.35</v>
      </c>
      <c r="L373" s="1" t="s">
        <v>14</v>
      </c>
    </row>
    <row r="374" spans="3:12" ht="31.5">
      <c r="C374" s="47"/>
      <c r="D374" s="1" t="s">
        <v>11</v>
      </c>
      <c r="E374" s="1" t="s">
        <v>349</v>
      </c>
      <c r="F374" s="5" t="s">
        <v>29</v>
      </c>
      <c r="G374" s="5" t="s">
        <v>46</v>
      </c>
      <c r="H374" s="1" t="s">
        <v>350</v>
      </c>
      <c r="I374" s="1">
        <v>1</v>
      </c>
      <c r="J374" s="2">
        <v>90403</v>
      </c>
      <c r="K374" s="2">
        <f t="shared" si="33"/>
        <v>94923.150000000009</v>
      </c>
      <c r="L374" s="1" t="s">
        <v>14</v>
      </c>
    </row>
    <row r="375" spans="3:12" ht="31.5">
      <c r="C375" s="47"/>
      <c r="D375" s="1" t="s">
        <v>11</v>
      </c>
      <c r="E375" s="1" t="s">
        <v>351</v>
      </c>
      <c r="F375" s="5" t="s">
        <v>29</v>
      </c>
      <c r="G375" s="5" t="s">
        <v>46</v>
      </c>
      <c r="H375" s="1" t="s">
        <v>352</v>
      </c>
      <c r="I375" s="1">
        <v>1</v>
      </c>
      <c r="J375" s="2">
        <v>90403</v>
      </c>
      <c r="K375" s="2">
        <f t="shared" si="33"/>
        <v>94923.150000000009</v>
      </c>
      <c r="L375" s="1" t="s">
        <v>14</v>
      </c>
    </row>
    <row r="376" spans="3:12" ht="31.5">
      <c r="C376" s="47"/>
      <c r="D376" s="1" t="s">
        <v>11</v>
      </c>
      <c r="E376" s="1" t="s">
        <v>353</v>
      </c>
      <c r="F376" s="5" t="s">
        <v>29</v>
      </c>
      <c r="G376" s="5" t="s">
        <v>46</v>
      </c>
      <c r="H376" s="1" t="s">
        <v>354</v>
      </c>
      <c r="I376" s="1">
        <v>1</v>
      </c>
      <c r="J376" s="2">
        <v>99167</v>
      </c>
      <c r="K376" s="2">
        <f t="shared" si="33"/>
        <v>104125.35</v>
      </c>
      <c r="L376" s="1" t="s">
        <v>14</v>
      </c>
    </row>
    <row r="377" spans="3:12" ht="15.75">
      <c r="C377" s="47"/>
      <c r="D377" s="1" t="s">
        <v>11</v>
      </c>
      <c r="E377" s="1" t="s">
        <v>355</v>
      </c>
      <c r="F377" s="5" t="s">
        <v>29</v>
      </c>
      <c r="G377" s="5" t="s">
        <v>46</v>
      </c>
      <c r="H377" s="1" t="s">
        <v>356</v>
      </c>
      <c r="I377" s="1">
        <v>1</v>
      </c>
      <c r="J377" s="2">
        <v>100523</v>
      </c>
      <c r="K377" s="2">
        <f t="shared" si="33"/>
        <v>105549.15000000001</v>
      </c>
      <c r="L377" s="1" t="s">
        <v>14</v>
      </c>
    </row>
    <row r="378" spans="3:12" ht="15.75">
      <c r="C378" s="47"/>
      <c r="D378" s="1" t="s">
        <v>11</v>
      </c>
      <c r="E378" s="1" t="s">
        <v>357</v>
      </c>
      <c r="F378" s="5" t="s">
        <v>29</v>
      </c>
      <c r="G378" s="5" t="s">
        <v>46</v>
      </c>
      <c r="H378" s="1" t="s">
        <v>358</v>
      </c>
      <c r="I378" s="1">
        <v>1</v>
      </c>
      <c r="J378" s="2">
        <v>123525</v>
      </c>
      <c r="K378" s="2">
        <f t="shared" si="33"/>
        <v>129701.25</v>
      </c>
      <c r="L378" s="1" t="s">
        <v>14</v>
      </c>
    </row>
    <row r="379" spans="3:12" ht="15.75">
      <c r="C379" s="47"/>
      <c r="D379" s="1" t="s">
        <v>11</v>
      </c>
      <c r="E379" s="1" t="s">
        <v>359</v>
      </c>
      <c r="F379" s="5" t="s">
        <v>29</v>
      </c>
      <c r="G379" s="5" t="s">
        <v>46</v>
      </c>
      <c r="H379" s="1" t="s">
        <v>360</v>
      </c>
      <c r="I379" s="1">
        <v>1</v>
      </c>
      <c r="J379" s="2">
        <v>123525</v>
      </c>
      <c r="K379" s="2">
        <f t="shared" si="33"/>
        <v>129701.25</v>
      </c>
      <c r="L379" s="1" t="s">
        <v>14</v>
      </c>
    </row>
    <row r="380" spans="3:12" ht="31.5">
      <c r="C380" s="47"/>
      <c r="D380" s="1" t="s">
        <v>11</v>
      </c>
      <c r="E380" s="1" t="s">
        <v>361</v>
      </c>
      <c r="F380" s="5" t="s">
        <v>29</v>
      </c>
      <c r="G380" s="5" t="s">
        <v>46</v>
      </c>
      <c r="H380" s="1" t="s">
        <v>362</v>
      </c>
      <c r="I380" s="1">
        <v>1</v>
      </c>
      <c r="J380" s="2">
        <v>55919</v>
      </c>
      <c r="K380" s="2">
        <f t="shared" si="33"/>
        <v>58714.950000000004</v>
      </c>
      <c r="L380" s="1" t="s">
        <v>14</v>
      </c>
    </row>
    <row r="381" spans="3:12" ht="31.5">
      <c r="C381" s="47"/>
      <c r="D381" s="1" t="s">
        <v>11</v>
      </c>
      <c r="E381" s="1" t="s">
        <v>363</v>
      </c>
      <c r="F381" s="5" t="s">
        <v>29</v>
      </c>
      <c r="G381" s="5" t="s">
        <v>46</v>
      </c>
      <c r="H381" s="1" t="s">
        <v>364</v>
      </c>
      <c r="I381" s="1">
        <v>1</v>
      </c>
      <c r="J381" s="2">
        <v>74877</v>
      </c>
      <c r="K381" s="2">
        <f t="shared" si="33"/>
        <v>78620.850000000006</v>
      </c>
      <c r="L381" s="1" t="s">
        <v>14</v>
      </c>
    </row>
    <row r="382" spans="3:12" ht="31.5">
      <c r="C382" s="47"/>
      <c r="D382" s="1" t="s">
        <v>11</v>
      </c>
      <c r="E382" s="1" t="s">
        <v>363</v>
      </c>
      <c r="F382" s="5" t="s">
        <v>29</v>
      </c>
      <c r="G382" s="5" t="s">
        <v>46</v>
      </c>
      <c r="H382" s="1" t="s">
        <v>365</v>
      </c>
      <c r="I382" s="1">
        <v>1</v>
      </c>
      <c r="J382" s="2">
        <v>74877</v>
      </c>
      <c r="K382" s="2">
        <f t="shared" si="33"/>
        <v>78620.850000000006</v>
      </c>
      <c r="L382" s="1" t="s">
        <v>14</v>
      </c>
    </row>
    <row r="383" spans="3:12" ht="31.5">
      <c r="C383" s="47"/>
      <c r="D383" s="1" t="s">
        <v>11</v>
      </c>
      <c r="E383" s="1" t="s">
        <v>363</v>
      </c>
      <c r="F383" s="5" t="s">
        <v>29</v>
      </c>
      <c r="G383" s="5" t="s">
        <v>46</v>
      </c>
      <c r="H383" s="1" t="s">
        <v>366</v>
      </c>
      <c r="I383" s="1">
        <v>1</v>
      </c>
      <c r="J383" s="2">
        <v>74877</v>
      </c>
      <c r="K383" s="2">
        <f t="shared" si="33"/>
        <v>78620.850000000006</v>
      </c>
      <c r="L383" s="1" t="s">
        <v>14</v>
      </c>
    </row>
    <row r="384" spans="3:12" ht="15.75">
      <c r="C384" s="47"/>
      <c r="D384" s="1" t="s">
        <v>11</v>
      </c>
      <c r="E384" s="1" t="s">
        <v>367</v>
      </c>
      <c r="F384" s="5" t="s">
        <v>29</v>
      </c>
      <c r="G384" s="5" t="s">
        <v>46</v>
      </c>
      <c r="H384" s="1" t="s">
        <v>368</v>
      </c>
      <c r="I384" s="1">
        <v>1</v>
      </c>
      <c r="J384" s="2">
        <v>25437</v>
      </c>
      <c r="K384" s="2">
        <f t="shared" si="33"/>
        <v>26708.850000000002</v>
      </c>
      <c r="L384" s="1" t="s">
        <v>14</v>
      </c>
    </row>
    <row r="385" spans="3:12" ht="15.75">
      <c r="C385" s="47"/>
      <c r="D385" s="1" t="s">
        <v>11</v>
      </c>
      <c r="E385" s="1" t="s">
        <v>369</v>
      </c>
      <c r="F385" s="5"/>
      <c r="G385" s="5"/>
      <c r="H385" s="1">
        <v>27</v>
      </c>
      <c r="I385" s="1"/>
      <c r="J385" s="2">
        <v>25437</v>
      </c>
      <c r="K385" s="2">
        <f>J385</f>
        <v>25437</v>
      </c>
      <c r="L385" s="10"/>
    </row>
    <row r="386" spans="3:12" ht="31.5">
      <c r="C386" s="47"/>
      <c r="D386" s="1" t="s">
        <v>11</v>
      </c>
      <c r="E386" s="1" t="s">
        <v>370</v>
      </c>
      <c r="F386" s="5" t="s">
        <v>29</v>
      </c>
      <c r="G386" s="5" t="s">
        <v>46</v>
      </c>
      <c r="H386" s="1" t="s">
        <v>371</v>
      </c>
      <c r="I386" s="1">
        <v>1</v>
      </c>
      <c r="J386" s="2">
        <v>117770</v>
      </c>
      <c r="K386" s="2">
        <f>J386*1.05</f>
        <v>123658.5</v>
      </c>
      <c r="L386" s="1" t="s">
        <v>14</v>
      </c>
    </row>
    <row r="387" spans="3:12" ht="15.75">
      <c r="C387" s="47"/>
      <c r="D387" s="1" t="s">
        <v>11</v>
      </c>
      <c r="E387" s="1" t="s">
        <v>372</v>
      </c>
      <c r="F387" s="5"/>
      <c r="G387" s="5"/>
      <c r="H387" s="1">
        <v>28</v>
      </c>
      <c r="I387" s="1"/>
      <c r="J387" s="2">
        <v>25437</v>
      </c>
      <c r="K387" s="2">
        <f>J387</f>
        <v>25437</v>
      </c>
      <c r="L387" s="1"/>
    </row>
    <row r="388" spans="3:12" ht="31.5">
      <c r="C388" s="47"/>
      <c r="D388" s="1" t="s">
        <v>11</v>
      </c>
      <c r="E388" s="1" t="s">
        <v>373</v>
      </c>
      <c r="F388" s="5" t="s">
        <v>29</v>
      </c>
      <c r="G388" s="5" t="s">
        <v>46</v>
      </c>
      <c r="H388" s="1" t="s">
        <v>374</v>
      </c>
      <c r="I388" s="1">
        <v>1</v>
      </c>
      <c r="J388" s="2">
        <v>63803</v>
      </c>
      <c r="K388" s="2">
        <f t="shared" ref="K388:K391" si="34">J388*1.05</f>
        <v>66993.150000000009</v>
      </c>
      <c r="L388" s="1" t="s">
        <v>14</v>
      </c>
    </row>
    <row r="389" spans="3:12" ht="31.5">
      <c r="C389" s="47"/>
      <c r="D389" s="1" t="s">
        <v>11</v>
      </c>
      <c r="E389" s="1" t="s">
        <v>375</v>
      </c>
      <c r="F389" s="5" t="s">
        <v>29</v>
      </c>
      <c r="G389" s="5" t="s">
        <v>46</v>
      </c>
      <c r="H389" s="1" t="s">
        <v>376</v>
      </c>
      <c r="I389" s="1">
        <v>1</v>
      </c>
      <c r="J389" s="2">
        <v>55919</v>
      </c>
      <c r="K389" s="2">
        <f t="shared" si="34"/>
        <v>58714.950000000004</v>
      </c>
      <c r="L389" s="1" t="s">
        <v>14</v>
      </c>
    </row>
    <row r="390" spans="3:12" ht="31.5">
      <c r="C390" s="47"/>
      <c r="D390" s="1" t="s">
        <v>11</v>
      </c>
      <c r="E390" s="1" t="s">
        <v>377</v>
      </c>
      <c r="F390" s="5" t="s">
        <v>29</v>
      </c>
      <c r="G390" s="5" t="s">
        <v>46</v>
      </c>
      <c r="H390" s="1" t="s">
        <v>378</v>
      </c>
      <c r="I390" s="1">
        <v>1</v>
      </c>
      <c r="J390" s="2">
        <v>25437</v>
      </c>
      <c r="K390" s="2">
        <f t="shared" si="34"/>
        <v>26708.850000000002</v>
      </c>
      <c r="L390" s="1" t="s">
        <v>14</v>
      </c>
    </row>
    <row r="391" spans="3:12" ht="15.75">
      <c r="C391" s="47"/>
      <c r="D391" s="1" t="s">
        <v>11</v>
      </c>
      <c r="E391" s="1" t="s">
        <v>379</v>
      </c>
      <c r="F391" s="5" t="s">
        <v>29</v>
      </c>
      <c r="G391" s="5" t="s">
        <v>46</v>
      </c>
      <c r="H391" s="1">
        <v>37</v>
      </c>
      <c r="I391" s="1">
        <v>1</v>
      </c>
      <c r="J391" s="2">
        <v>1167667</v>
      </c>
      <c r="K391" s="2">
        <f t="shared" si="34"/>
        <v>1226050.3500000001</v>
      </c>
      <c r="L391" s="1" t="s">
        <v>14</v>
      </c>
    </row>
    <row r="392" spans="3:12" ht="15.75">
      <c r="C392" s="47"/>
      <c r="D392" s="1" t="s">
        <v>11</v>
      </c>
      <c r="E392" s="1" t="s">
        <v>380</v>
      </c>
      <c r="F392" s="5" t="s">
        <v>29</v>
      </c>
      <c r="G392" s="5" t="s">
        <v>46</v>
      </c>
      <c r="H392" s="1" t="s">
        <v>381</v>
      </c>
      <c r="I392" s="1">
        <v>1</v>
      </c>
      <c r="J392" s="2">
        <v>1044948</v>
      </c>
      <c r="K392" s="2">
        <f>J392</f>
        <v>1044948</v>
      </c>
      <c r="L392" s="1"/>
    </row>
    <row r="393" spans="3:12" ht="15.75">
      <c r="C393" s="47"/>
      <c r="D393" s="1" t="s">
        <v>11</v>
      </c>
      <c r="E393" s="1" t="s">
        <v>382</v>
      </c>
      <c r="F393" s="5" t="s">
        <v>29</v>
      </c>
      <c r="G393" s="5" t="s">
        <v>46</v>
      </c>
      <c r="H393" s="1">
        <v>258</v>
      </c>
      <c r="I393" s="1">
        <v>1</v>
      </c>
      <c r="J393" s="2">
        <v>1167667</v>
      </c>
      <c r="K393" s="2">
        <f t="shared" ref="K393:K394" si="35">J393*1.05</f>
        <v>1226050.3500000001</v>
      </c>
      <c r="L393" s="1" t="s">
        <v>14</v>
      </c>
    </row>
    <row r="394" spans="3:12" ht="31.5">
      <c r="C394" s="47"/>
      <c r="D394" s="1" t="s">
        <v>11</v>
      </c>
      <c r="E394" s="11" t="s">
        <v>383</v>
      </c>
      <c r="F394" s="5" t="s">
        <v>29</v>
      </c>
      <c r="G394" s="5" t="s">
        <v>46</v>
      </c>
      <c r="H394" s="1">
        <v>486</v>
      </c>
      <c r="I394" s="1">
        <v>1</v>
      </c>
      <c r="J394" s="2">
        <v>162029</v>
      </c>
      <c r="K394" s="2">
        <f t="shared" si="35"/>
        <v>170130.45</v>
      </c>
      <c r="L394" s="1" t="s">
        <v>14</v>
      </c>
    </row>
    <row r="395" spans="3:12" ht="31.5">
      <c r="C395" s="47"/>
      <c r="D395" s="1" t="s">
        <v>11</v>
      </c>
      <c r="E395" s="1" t="s">
        <v>384</v>
      </c>
      <c r="F395" s="5" t="s">
        <v>29</v>
      </c>
      <c r="G395" s="5" t="s">
        <v>46</v>
      </c>
      <c r="H395" s="1" t="s">
        <v>381</v>
      </c>
      <c r="I395" s="1">
        <v>1</v>
      </c>
      <c r="J395" s="2">
        <v>702667</v>
      </c>
      <c r="K395" s="2">
        <f t="shared" ref="K395:K408" si="36">J395</f>
        <v>702667</v>
      </c>
      <c r="L395" s="1"/>
    </row>
    <row r="396" spans="3:12" ht="15.75">
      <c r="C396" s="47"/>
      <c r="D396" s="1" t="s">
        <v>11</v>
      </c>
      <c r="E396" s="1" t="s">
        <v>385</v>
      </c>
      <c r="F396" s="5" t="s">
        <v>29</v>
      </c>
      <c r="G396" s="5" t="s">
        <v>46</v>
      </c>
      <c r="H396" s="1" t="s">
        <v>381</v>
      </c>
      <c r="I396" s="1">
        <v>1</v>
      </c>
      <c r="J396" s="2">
        <v>235032</v>
      </c>
      <c r="K396" s="2">
        <f t="shared" si="36"/>
        <v>235032</v>
      </c>
      <c r="L396" s="1"/>
    </row>
    <row r="397" spans="3:12" ht="15.75">
      <c r="C397" s="47"/>
      <c r="D397" s="1" t="s">
        <v>11</v>
      </c>
      <c r="E397" s="1" t="s">
        <v>386</v>
      </c>
      <c r="F397" s="5" t="s">
        <v>29</v>
      </c>
      <c r="G397" s="5" t="s">
        <v>46</v>
      </c>
      <c r="H397" s="1" t="s">
        <v>381</v>
      </c>
      <c r="I397" s="1">
        <v>1</v>
      </c>
      <c r="J397" s="2">
        <v>235032</v>
      </c>
      <c r="K397" s="2">
        <f t="shared" si="36"/>
        <v>235032</v>
      </c>
      <c r="L397" s="1"/>
    </row>
    <row r="398" spans="3:12" ht="15.75">
      <c r="C398" s="47"/>
      <c r="D398" s="1" t="s">
        <v>11</v>
      </c>
      <c r="E398" s="1" t="s">
        <v>387</v>
      </c>
      <c r="F398" s="5" t="s">
        <v>29</v>
      </c>
      <c r="G398" s="5" t="s">
        <v>46</v>
      </c>
      <c r="H398" s="1" t="s">
        <v>381</v>
      </c>
      <c r="I398" s="1">
        <v>1</v>
      </c>
      <c r="J398" s="2">
        <v>58222</v>
      </c>
      <c r="K398" s="2">
        <f t="shared" si="36"/>
        <v>58222</v>
      </c>
      <c r="L398" s="1"/>
    </row>
    <row r="399" spans="3:12" ht="15.75">
      <c r="C399" s="47"/>
      <c r="D399" s="1" t="s">
        <v>11</v>
      </c>
      <c r="E399" s="1" t="s">
        <v>388</v>
      </c>
      <c r="F399" s="5" t="s">
        <v>29</v>
      </c>
      <c r="G399" s="5" t="s">
        <v>46</v>
      </c>
      <c r="H399" s="1" t="s">
        <v>381</v>
      </c>
      <c r="I399" s="1">
        <v>1</v>
      </c>
      <c r="J399" s="2">
        <v>58222</v>
      </c>
      <c r="K399" s="2">
        <f t="shared" si="36"/>
        <v>58222</v>
      </c>
      <c r="L399" s="1"/>
    </row>
    <row r="400" spans="3:12" ht="31.5">
      <c r="C400" s="47"/>
      <c r="D400" s="1" t="s">
        <v>11</v>
      </c>
      <c r="E400" s="1" t="s">
        <v>389</v>
      </c>
      <c r="F400" s="5" t="s">
        <v>29</v>
      </c>
      <c r="G400" s="5" t="s">
        <v>46</v>
      </c>
      <c r="H400" s="1" t="s">
        <v>381</v>
      </c>
      <c r="I400" s="1">
        <v>1</v>
      </c>
      <c r="J400" s="2">
        <v>889568</v>
      </c>
      <c r="K400" s="2">
        <f t="shared" si="36"/>
        <v>889568</v>
      </c>
      <c r="L400" s="1"/>
    </row>
    <row r="401" spans="3:12" ht="15.75">
      <c r="C401" s="47"/>
      <c r="D401" s="1" t="s">
        <v>11</v>
      </c>
      <c r="E401" s="1" t="s">
        <v>390</v>
      </c>
      <c r="F401" s="5" t="s">
        <v>29</v>
      </c>
      <c r="G401" s="5" t="s">
        <v>46</v>
      </c>
      <c r="H401" s="1" t="s">
        <v>381</v>
      </c>
      <c r="I401" s="1">
        <v>1</v>
      </c>
      <c r="J401" s="2">
        <v>38087</v>
      </c>
      <c r="K401" s="2">
        <f t="shared" si="36"/>
        <v>38087</v>
      </c>
      <c r="L401" s="1"/>
    </row>
    <row r="402" spans="3:12" ht="47.25">
      <c r="C402" s="47"/>
      <c r="D402" s="1" t="s">
        <v>11</v>
      </c>
      <c r="E402" s="1" t="s">
        <v>391</v>
      </c>
      <c r="F402" s="5" t="s">
        <v>29</v>
      </c>
      <c r="G402" s="5" t="s">
        <v>46</v>
      </c>
      <c r="H402" s="1" t="s">
        <v>381</v>
      </c>
      <c r="I402" s="1">
        <v>1</v>
      </c>
      <c r="J402" s="2">
        <v>522474</v>
      </c>
      <c r="K402" s="2">
        <f t="shared" si="36"/>
        <v>522474</v>
      </c>
      <c r="L402" s="1"/>
    </row>
    <row r="403" spans="3:12" ht="15.75">
      <c r="C403" s="47"/>
      <c r="D403" s="1" t="s">
        <v>11</v>
      </c>
      <c r="E403" s="1" t="s">
        <v>392</v>
      </c>
      <c r="F403" s="5" t="s">
        <v>29</v>
      </c>
      <c r="G403" s="5" t="s">
        <v>46</v>
      </c>
      <c r="H403" s="1" t="s">
        <v>381</v>
      </c>
      <c r="I403" s="1">
        <v>1</v>
      </c>
      <c r="J403" s="2">
        <v>56998</v>
      </c>
      <c r="K403" s="2">
        <f t="shared" si="36"/>
        <v>56998</v>
      </c>
      <c r="L403" s="1"/>
    </row>
    <row r="404" spans="3:12" ht="31.5">
      <c r="C404" s="47"/>
      <c r="D404" s="1" t="s">
        <v>11</v>
      </c>
      <c r="E404" s="1" t="s">
        <v>393</v>
      </c>
      <c r="F404" s="5" t="s">
        <v>29</v>
      </c>
      <c r="G404" s="5" t="s">
        <v>46</v>
      </c>
      <c r="H404" s="1" t="s">
        <v>381</v>
      </c>
      <c r="I404" s="1">
        <v>1</v>
      </c>
      <c r="J404" s="2">
        <v>522474</v>
      </c>
      <c r="K404" s="2">
        <f t="shared" si="36"/>
        <v>522474</v>
      </c>
      <c r="L404" s="1"/>
    </row>
    <row r="405" spans="3:12" ht="15.75">
      <c r="C405" s="47"/>
      <c r="D405" s="1" t="s">
        <v>11</v>
      </c>
      <c r="E405" s="11" t="s">
        <v>394</v>
      </c>
      <c r="F405" s="5" t="s">
        <v>29</v>
      </c>
      <c r="G405" s="5" t="s">
        <v>46</v>
      </c>
      <c r="H405" s="1" t="s">
        <v>381</v>
      </c>
      <c r="I405" s="1">
        <v>1</v>
      </c>
      <c r="J405" s="2">
        <v>218489</v>
      </c>
      <c r="K405" s="2">
        <f t="shared" si="36"/>
        <v>218489</v>
      </c>
      <c r="L405" s="1"/>
    </row>
    <row r="406" spans="3:12" ht="15.75">
      <c r="C406" s="47"/>
      <c r="D406" s="1" t="s">
        <v>11</v>
      </c>
      <c r="E406" s="11" t="s">
        <v>395</v>
      </c>
      <c r="F406" s="5" t="s">
        <v>29</v>
      </c>
      <c r="G406" s="5" t="s">
        <v>46</v>
      </c>
      <c r="H406" s="1" t="s">
        <v>381</v>
      </c>
      <c r="I406" s="1" t="s">
        <v>396</v>
      </c>
      <c r="J406" s="2">
        <v>1</v>
      </c>
      <c r="K406" s="2">
        <f t="shared" si="36"/>
        <v>1</v>
      </c>
      <c r="L406" s="1"/>
    </row>
    <row r="407" spans="3:12" ht="15.75">
      <c r="C407" s="47"/>
      <c r="D407" s="1" t="s">
        <v>11</v>
      </c>
      <c r="E407" s="1" t="s">
        <v>397</v>
      </c>
      <c r="F407" s="5" t="s">
        <v>29</v>
      </c>
      <c r="G407" s="5" t="s">
        <v>46</v>
      </c>
      <c r="H407" s="1" t="s">
        <v>381</v>
      </c>
      <c r="I407" s="1">
        <v>1</v>
      </c>
      <c r="J407" s="2">
        <v>76174</v>
      </c>
      <c r="K407" s="2">
        <f t="shared" si="36"/>
        <v>76174</v>
      </c>
      <c r="L407" s="6"/>
    </row>
    <row r="408" spans="3:12" ht="15.75">
      <c r="C408" s="47"/>
      <c r="D408" s="1" t="s">
        <v>11</v>
      </c>
      <c r="E408" s="1" t="s">
        <v>398</v>
      </c>
      <c r="F408" s="5" t="s">
        <v>29</v>
      </c>
      <c r="G408" s="5" t="s">
        <v>46</v>
      </c>
      <c r="H408" s="1" t="s">
        <v>381</v>
      </c>
      <c r="I408" s="1">
        <v>1</v>
      </c>
      <c r="J408" s="2">
        <v>76174</v>
      </c>
      <c r="K408" s="2">
        <f t="shared" si="36"/>
        <v>76174</v>
      </c>
      <c r="L408" s="6"/>
    </row>
    <row r="409" spans="3:12" ht="31.5">
      <c r="C409" s="47"/>
      <c r="D409" s="1" t="s">
        <v>11</v>
      </c>
      <c r="E409" s="1" t="s">
        <v>399</v>
      </c>
      <c r="F409" s="5" t="s">
        <v>29</v>
      </c>
      <c r="G409" s="5" t="s">
        <v>46</v>
      </c>
      <c r="H409" s="8" t="s">
        <v>400</v>
      </c>
      <c r="I409" s="1">
        <v>1</v>
      </c>
      <c r="J409" s="2">
        <v>1863952</v>
      </c>
      <c r="K409" s="2">
        <f t="shared" ref="K409:K413" si="37">J409*1.05</f>
        <v>1957149.6</v>
      </c>
      <c r="L409" s="6" t="s">
        <v>14</v>
      </c>
    </row>
    <row r="410" spans="3:12" ht="31.5">
      <c r="C410" s="47"/>
      <c r="D410" s="1" t="s">
        <v>11</v>
      </c>
      <c r="E410" s="1" t="s">
        <v>401</v>
      </c>
      <c r="F410" s="5" t="s">
        <v>29</v>
      </c>
      <c r="G410" s="5" t="s">
        <v>46</v>
      </c>
      <c r="H410" s="8" t="s">
        <v>402</v>
      </c>
      <c r="I410" s="1">
        <v>1</v>
      </c>
      <c r="J410" s="2">
        <v>1863952</v>
      </c>
      <c r="K410" s="2">
        <f t="shared" si="37"/>
        <v>1957149.6</v>
      </c>
      <c r="L410" s="6" t="s">
        <v>14</v>
      </c>
    </row>
    <row r="411" spans="3:12" ht="31.5">
      <c r="C411" s="47"/>
      <c r="D411" s="1" t="s">
        <v>11</v>
      </c>
      <c r="E411" s="1" t="s">
        <v>403</v>
      </c>
      <c r="F411" s="5" t="s">
        <v>29</v>
      </c>
      <c r="G411" s="5" t="s">
        <v>46</v>
      </c>
      <c r="H411" s="8" t="s">
        <v>404</v>
      </c>
      <c r="I411" s="1">
        <v>1</v>
      </c>
      <c r="J411" s="2">
        <v>1863952</v>
      </c>
      <c r="K411" s="2">
        <f t="shared" si="37"/>
        <v>1957149.6</v>
      </c>
      <c r="L411" s="6" t="s">
        <v>14</v>
      </c>
    </row>
    <row r="412" spans="3:12" ht="31.5">
      <c r="C412" s="47"/>
      <c r="D412" s="1" t="s">
        <v>11</v>
      </c>
      <c r="E412" s="1" t="s">
        <v>405</v>
      </c>
      <c r="F412" s="5" t="s">
        <v>29</v>
      </c>
      <c r="G412" s="5" t="s">
        <v>46</v>
      </c>
      <c r="H412" s="8" t="s">
        <v>406</v>
      </c>
      <c r="I412" s="1">
        <v>1</v>
      </c>
      <c r="J412" s="2">
        <v>1863952</v>
      </c>
      <c r="K412" s="2">
        <f t="shared" si="37"/>
        <v>1957149.6</v>
      </c>
      <c r="L412" s="6" t="s">
        <v>14</v>
      </c>
    </row>
    <row r="413" spans="3:12" ht="31.5">
      <c r="C413" s="47"/>
      <c r="D413" s="1" t="s">
        <v>11</v>
      </c>
      <c r="E413" s="1" t="s">
        <v>407</v>
      </c>
      <c r="F413" s="5" t="s">
        <v>29</v>
      </c>
      <c r="G413" s="5" t="s">
        <v>46</v>
      </c>
      <c r="H413" s="8" t="s">
        <v>408</v>
      </c>
      <c r="I413" s="1">
        <v>1</v>
      </c>
      <c r="J413" s="2">
        <v>1863952</v>
      </c>
      <c r="K413" s="2">
        <f t="shared" si="37"/>
        <v>1957149.6</v>
      </c>
      <c r="L413" s="6" t="s">
        <v>14</v>
      </c>
    </row>
    <row r="414" spans="3:12" ht="31.5">
      <c r="C414" s="47"/>
      <c r="D414" s="1" t="s">
        <v>11</v>
      </c>
      <c r="E414" s="1" t="s">
        <v>409</v>
      </c>
      <c r="F414" s="5" t="s">
        <v>29</v>
      </c>
      <c r="G414" s="5" t="s">
        <v>46</v>
      </c>
      <c r="H414" s="1" t="s">
        <v>381</v>
      </c>
      <c r="I414" s="1">
        <v>1</v>
      </c>
      <c r="J414" s="2">
        <v>1</v>
      </c>
      <c r="K414" s="2">
        <f>J414</f>
        <v>1</v>
      </c>
      <c r="L414" s="1"/>
    </row>
    <row r="415" spans="3:12" ht="15.75">
      <c r="C415" s="47"/>
      <c r="D415" s="1" t="s">
        <v>11</v>
      </c>
      <c r="E415" s="1" t="s">
        <v>410</v>
      </c>
      <c r="F415" s="5" t="s">
        <v>29</v>
      </c>
      <c r="G415" s="5" t="s">
        <v>46</v>
      </c>
      <c r="H415" s="1" t="s">
        <v>381</v>
      </c>
      <c r="I415" s="1" t="s">
        <v>411</v>
      </c>
      <c r="J415" s="2">
        <v>249437</v>
      </c>
      <c r="K415" s="2">
        <f>J415</f>
        <v>249437</v>
      </c>
      <c r="L415" s="1"/>
    </row>
    <row r="416" spans="3:12" ht="15.75">
      <c r="C416" s="47"/>
      <c r="D416" s="1" t="s">
        <v>11</v>
      </c>
      <c r="E416" s="1" t="s">
        <v>380</v>
      </c>
      <c r="F416" s="5" t="s">
        <v>29</v>
      </c>
      <c r="G416" s="5" t="s">
        <v>46</v>
      </c>
      <c r="H416" s="1" t="s">
        <v>381</v>
      </c>
      <c r="I416" s="1"/>
      <c r="J416" s="2">
        <v>1044948</v>
      </c>
      <c r="K416" s="2">
        <f>J416</f>
        <v>1044948</v>
      </c>
      <c r="L416" s="1"/>
    </row>
    <row r="417" spans="3:12" ht="94.5">
      <c r="C417" s="47"/>
      <c r="D417" s="1" t="s">
        <v>11</v>
      </c>
      <c r="E417" s="1" t="s">
        <v>412</v>
      </c>
      <c r="F417" s="5" t="s">
        <v>29</v>
      </c>
      <c r="G417" s="5" t="s">
        <v>46</v>
      </c>
      <c r="H417" s="1">
        <v>358</v>
      </c>
      <c r="I417" s="1">
        <v>1</v>
      </c>
      <c r="J417" s="2">
        <v>65540</v>
      </c>
      <c r="K417" s="2">
        <f t="shared" ref="K417:K427" si="38">J417*1.05</f>
        <v>68817</v>
      </c>
      <c r="L417" s="1" t="s">
        <v>14</v>
      </c>
    </row>
    <row r="418" spans="3:12" ht="94.5">
      <c r="C418" s="47"/>
      <c r="D418" s="1" t="s">
        <v>11</v>
      </c>
      <c r="E418" s="1" t="s">
        <v>413</v>
      </c>
      <c r="F418" s="5" t="s">
        <v>29</v>
      </c>
      <c r="G418" s="5" t="s">
        <v>46</v>
      </c>
      <c r="H418" s="1">
        <v>359</v>
      </c>
      <c r="I418" s="1">
        <v>1</v>
      </c>
      <c r="J418" s="2">
        <v>65540</v>
      </c>
      <c r="K418" s="2">
        <f t="shared" si="38"/>
        <v>68817</v>
      </c>
      <c r="L418" s="1" t="s">
        <v>14</v>
      </c>
    </row>
    <row r="419" spans="3:12" ht="31.5">
      <c r="C419" s="47"/>
      <c r="D419" s="1" t="s">
        <v>11</v>
      </c>
      <c r="E419" s="1" t="s">
        <v>414</v>
      </c>
      <c r="F419" s="5" t="s">
        <v>29</v>
      </c>
      <c r="G419" s="5" t="s">
        <v>46</v>
      </c>
      <c r="H419" s="1">
        <v>535</v>
      </c>
      <c r="I419" s="1">
        <v>1</v>
      </c>
      <c r="J419" s="2">
        <v>2650185</v>
      </c>
      <c r="K419" s="2">
        <f t="shared" si="38"/>
        <v>2782694.25</v>
      </c>
      <c r="L419" s="1" t="s">
        <v>14</v>
      </c>
    </row>
    <row r="420" spans="3:12" ht="15.75">
      <c r="C420" s="47"/>
      <c r="D420" s="1" t="s">
        <v>11</v>
      </c>
      <c r="E420" s="11" t="s">
        <v>415</v>
      </c>
      <c r="F420" s="5" t="s">
        <v>29</v>
      </c>
      <c r="G420" s="5" t="s">
        <v>46</v>
      </c>
      <c r="H420" s="1">
        <v>310</v>
      </c>
      <c r="I420" s="1">
        <v>1</v>
      </c>
      <c r="J420" s="2">
        <v>252807</v>
      </c>
      <c r="K420" s="2">
        <f t="shared" si="38"/>
        <v>265447.35000000003</v>
      </c>
      <c r="L420" s="1" t="s">
        <v>14</v>
      </c>
    </row>
    <row r="421" spans="3:12" ht="15.75">
      <c r="C421" s="47"/>
      <c r="D421" s="1" t="s">
        <v>11</v>
      </c>
      <c r="E421" s="11" t="s">
        <v>415</v>
      </c>
      <c r="F421" s="5" t="s">
        <v>29</v>
      </c>
      <c r="G421" s="5" t="s">
        <v>46</v>
      </c>
      <c r="H421" s="1">
        <v>291</v>
      </c>
      <c r="I421" s="1">
        <v>1</v>
      </c>
      <c r="J421" s="2">
        <v>252807</v>
      </c>
      <c r="K421" s="2">
        <f t="shared" si="38"/>
        <v>265447.35000000003</v>
      </c>
      <c r="L421" s="1" t="s">
        <v>14</v>
      </c>
    </row>
    <row r="422" spans="3:12" ht="15.75">
      <c r="C422" s="47"/>
      <c r="D422" s="1" t="s">
        <v>11</v>
      </c>
      <c r="E422" s="11" t="s">
        <v>415</v>
      </c>
      <c r="F422" s="5" t="s">
        <v>29</v>
      </c>
      <c r="G422" s="5" t="s">
        <v>46</v>
      </c>
      <c r="H422" s="1">
        <v>307</v>
      </c>
      <c r="I422" s="1">
        <v>1</v>
      </c>
      <c r="J422" s="2">
        <v>252807</v>
      </c>
      <c r="K422" s="2">
        <f t="shared" si="38"/>
        <v>265447.35000000003</v>
      </c>
      <c r="L422" s="1" t="s">
        <v>14</v>
      </c>
    </row>
    <row r="423" spans="3:12" ht="15.75">
      <c r="C423" s="47"/>
      <c r="D423" s="1" t="s">
        <v>11</v>
      </c>
      <c r="E423" s="11" t="s">
        <v>415</v>
      </c>
      <c r="F423" s="5" t="s">
        <v>29</v>
      </c>
      <c r="G423" s="5" t="s">
        <v>46</v>
      </c>
      <c r="H423" s="1">
        <v>313</v>
      </c>
      <c r="I423" s="1">
        <v>1</v>
      </c>
      <c r="J423" s="2">
        <v>252807</v>
      </c>
      <c r="K423" s="2">
        <f t="shared" si="38"/>
        <v>265447.35000000003</v>
      </c>
      <c r="L423" s="1" t="s">
        <v>14</v>
      </c>
    </row>
    <row r="424" spans="3:12" ht="15.75">
      <c r="C424" s="47"/>
      <c r="D424" s="1" t="s">
        <v>11</v>
      </c>
      <c r="E424" s="11" t="s">
        <v>415</v>
      </c>
      <c r="F424" s="5" t="s">
        <v>29</v>
      </c>
      <c r="G424" s="5" t="s">
        <v>46</v>
      </c>
      <c r="H424" s="1">
        <v>308</v>
      </c>
      <c r="I424" s="1">
        <v>1</v>
      </c>
      <c r="J424" s="2">
        <v>252807</v>
      </c>
      <c r="K424" s="2">
        <f t="shared" si="38"/>
        <v>265447.35000000003</v>
      </c>
      <c r="L424" s="1" t="s">
        <v>14</v>
      </c>
    </row>
    <row r="425" spans="3:12" ht="15.75">
      <c r="C425" s="47"/>
      <c r="D425" s="1" t="s">
        <v>11</v>
      </c>
      <c r="E425" s="11" t="s">
        <v>415</v>
      </c>
      <c r="F425" s="5" t="s">
        <v>29</v>
      </c>
      <c r="G425" s="5" t="s">
        <v>46</v>
      </c>
      <c r="H425" s="1">
        <v>311</v>
      </c>
      <c r="I425" s="1">
        <v>1</v>
      </c>
      <c r="J425" s="2">
        <v>252807</v>
      </c>
      <c r="K425" s="2">
        <f t="shared" si="38"/>
        <v>265447.35000000003</v>
      </c>
      <c r="L425" s="1" t="s">
        <v>14</v>
      </c>
    </row>
    <row r="426" spans="3:12" ht="15.75">
      <c r="C426" s="47"/>
      <c r="D426" s="1" t="s">
        <v>11</v>
      </c>
      <c r="E426" s="11" t="s">
        <v>416</v>
      </c>
      <c r="F426" s="5" t="s">
        <v>29</v>
      </c>
      <c r="G426" s="5" t="s">
        <v>46</v>
      </c>
      <c r="H426" s="1">
        <v>16</v>
      </c>
      <c r="I426" s="1">
        <v>1</v>
      </c>
      <c r="J426" s="2">
        <v>661572</v>
      </c>
      <c r="K426" s="2">
        <f t="shared" si="38"/>
        <v>694650.6</v>
      </c>
      <c r="L426" s="6" t="s">
        <v>14</v>
      </c>
    </row>
    <row r="427" spans="3:12" ht="15.75">
      <c r="C427" s="47"/>
      <c r="D427" s="1" t="s">
        <v>11</v>
      </c>
      <c r="E427" s="11" t="s">
        <v>417</v>
      </c>
      <c r="F427" s="5" t="s">
        <v>29</v>
      </c>
      <c r="G427" s="5" t="s">
        <v>46</v>
      </c>
      <c r="H427" s="4" t="s">
        <v>418</v>
      </c>
      <c r="I427" s="1">
        <v>1</v>
      </c>
      <c r="J427" s="2">
        <v>661572</v>
      </c>
      <c r="K427" s="2">
        <f t="shared" si="38"/>
        <v>694650.6</v>
      </c>
      <c r="L427" s="1" t="s">
        <v>14</v>
      </c>
    </row>
    <row r="428" spans="3:12" ht="15.75">
      <c r="C428" s="47"/>
      <c r="D428" s="1" t="s">
        <v>11</v>
      </c>
      <c r="E428" s="11" t="s">
        <v>419</v>
      </c>
      <c r="F428" s="5" t="s">
        <v>29</v>
      </c>
      <c r="G428" s="5" t="s">
        <v>46</v>
      </c>
      <c r="H428" s="1" t="s">
        <v>420</v>
      </c>
      <c r="I428" s="1">
        <v>1</v>
      </c>
      <c r="J428" s="2">
        <v>1</v>
      </c>
      <c r="K428" s="2">
        <f>J428</f>
        <v>1</v>
      </c>
      <c r="L428" s="1"/>
    </row>
    <row r="429" spans="3:12" ht="15.75">
      <c r="C429" s="47"/>
      <c r="D429" s="1" t="s">
        <v>11</v>
      </c>
      <c r="E429" s="11" t="s">
        <v>421</v>
      </c>
      <c r="F429" s="5" t="s">
        <v>29</v>
      </c>
      <c r="G429" s="5" t="s">
        <v>46</v>
      </c>
      <c r="H429" s="1">
        <v>771</v>
      </c>
      <c r="I429" s="1">
        <v>1</v>
      </c>
      <c r="J429" s="2">
        <v>27877</v>
      </c>
      <c r="K429" s="2">
        <f>J429*1.05</f>
        <v>29270.850000000002</v>
      </c>
      <c r="L429" s="1" t="s">
        <v>14</v>
      </c>
    </row>
    <row r="430" spans="3:12" ht="31.5">
      <c r="C430" s="47"/>
      <c r="D430" s="1" t="s">
        <v>11</v>
      </c>
      <c r="E430" s="11" t="s">
        <v>422</v>
      </c>
      <c r="F430" s="5" t="s">
        <v>29</v>
      </c>
      <c r="G430" s="5" t="s">
        <v>46</v>
      </c>
      <c r="H430" s="1">
        <v>407</v>
      </c>
      <c r="I430" s="1">
        <v>1</v>
      </c>
      <c r="J430" s="2">
        <v>199172</v>
      </c>
      <c r="K430" s="2">
        <f>J430</f>
        <v>199172</v>
      </c>
      <c r="L430" s="1"/>
    </row>
    <row r="431" spans="3:12" ht="15.75">
      <c r="C431" s="47"/>
      <c r="D431" s="1" t="s">
        <v>11</v>
      </c>
      <c r="E431" s="11" t="s">
        <v>332</v>
      </c>
      <c r="F431" s="5" t="s">
        <v>29</v>
      </c>
      <c r="G431" s="5" t="s">
        <v>46</v>
      </c>
      <c r="H431" s="1" t="s">
        <v>420</v>
      </c>
      <c r="I431" s="1">
        <v>1</v>
      </c>
      <c r="J431" s="2">
        <v>25981</v>
      </c>
      <c r="K431" s="2">
        <f>J431</f>
        <v>25981</v>
      </c>
      <c r="L431" s="1"/>
    </row>
    <row r="432" spans="3:12" ht="15.75">
      <c r="C432" s="47"/>
      <c r="D432" s="1" t="s">
        <v>11</v>
      </c>
      <c r="E432" s="11" t="s">
        <v>423</v>
      </c>
      <c r="F432" s="5" t="s">
        <v>29</v>
      </c>
      <c r="G432" s="5" t="s">
        <v>46</v>
      </c>
      <c r="H432" s="1">
        <v>34</v>
      </c>
      <c r="I432" s="1">
        <v>1</v>
      </c>
      <c r="J432" s="2">
        <v>1927449</v>
      </c>
      <c r="K432" s="2">
        <f>J432</f>
        <v>1927449</v>
      </c>
      <c r="L432" s="1"/>
    </row>
    <row r="433" spans="3:12" ht="15.75">
      <c r="C433" s="47"/>
      <c r="D433" s="1" t="s">
        <v>11</v>
      </c>
      <c r="E433" s="11" t="s">
        <v>423</v>
      </c>
      <c r="F433" s="5" t="s">
        <v>29</v>
      </c>
      <c r="G433" s="5" t="s">
        <v>46</v>
      </c>
      <c r="H433" s="1">
        <v>35</v>
      </c>
      <c r="I433" s="1">
        <v>1</v>
      </c>
      <c r="J433" s="2">
        <v>1927449</v>
      </c>
      <c r="K433" s="2">
        <f>J433*1.05</f>
        <v>2023821.4500000002</v>
      </c>
      <c r="L433" s="1" t="s">
        <v>14</v>
      </c>
    </row>
    <row r="434" spans="3:12" ht="15.75">
      <c r="C434" s="47"/>
      <c r="D434" s="1" t="s">
        <v>11</v>
      </c>
      <c r="E434" s="11" t="s">
        <v>424</v>
      </c>
      <c r="F434" s="5" t="s">
        <v>29</v>
      </c>
      <c r="G434" s="5" t="s">
        <v>46</v>
      </c>
      <c r="H434" s="1">
        <v>47</v>
      </c>
      <c r="I434" s="1">
        <v>1</v>
      </c>
      <c r="J434" s="2">
        <v>236163</v>
      </c>
      <c r="K434" s="2">
        <f>J434</f>
        <v>236163</v>
      </c>
      <c r="L434" s="1"/>
    </row>
    <row r="435" spans="3:12" ht="15.75">
      <c r="C435" s="47"/>
      <c r="D435" s="1" t="s">
        <v>11</v>
      </c>
      <c r="E435" s="1" t="s">
        <v>425</v>
      </c>
      <c r="F435" s="5" t="s">
        <v>29</v>
      </c>
      <c r="G435" s="5" t="s">
        <v>46</v>
      </c>
      <c r="H435" s="1">
        <v>49</v>
      </c>
      <c r="I435" s="1">
        <v>1</v>
      </c>
      <c r="J435" s="2">
        <v>272063</v>
      </c>
      <c r="K435" s="2">
        <f t="shared" ref="K435:K444" si="39">J435*1.05</f>
        <v>285666.15000000002</v>
      </c>
      <c r="L435" s="1" t="s">
        <v>14</v>
      </c>
    </row>
    <row r="436" spans="3:12" ht="15.75">
      <c r="C436" s="47"/>
      <c r="D436" s="1" t="s">
        <v>11</v>
      </c>
      <c r="E436" s="1" t="s">
        <v>426</v>
      </c>
      <c r="F436" s="5" t="s">
        <v>29</v>
      </c>
      <c r="G436" s="5" t="s">
        <v>46</v>
      </c>
      <c r="H436" s="1">
        <v>29</v>
      </c>
      <c r="I436" s="1">
        <v>1</v>
      </c>
      <c r="J436" s="2">
        <v>34955</v>
      </c>
      <c r="K436" s="2">
        <f t="shared" si="39"/>
        <v>36702.75</v>
      </c>
      <c r="L436" s="1" t="s">
        <v>14</v>
      </c>
    </row>
    <row r="437" spans="3:12" ht="15.75">
      <c r="C437" s="47"/>
      <c r="D437" s="1" t="s">
        <v>11</v>
      </c>
      <c r="E437" s="1" t="s">
        <v>427</v>
      </c>
      <c r="F437" s="5" t="s">
        <v>29</v>
      </c>
      <c r="G437" s="5" t="s">
        <v>46</v>
      </c>
      <c r="H437" s="1">
        <v>143</v>
      </c>
      <c r="I437" s="1">
        <v>1</v>
      </c>
      <c r="J437" s="2">
        <v>22612</v>
      </c>
      <c r="K437" s="2">
        <f t="shared" si="39"/>
        <v>23742.600000000002</v>
      </c>
      <c r="L437" s="1" t="s">
        <v>14</v>
      </c>
    </row>
    <row r="438" spans="3:12" ht="15.75">
      <c r="C438" s="47"/>
      <c r="D438" s="1" t="s">
        <v>11</v>
      </c>
      <c r="E438" s="1" t="s">
        <v>428</v>
      </c>
      <c r="F438" s="5" t="s">
        <v>29</v>
      </c>
      <c r="G438" s="5" t="s">
        <v>46</v>
      </c>
      <c r="H438" s="1">
        <v>184</v>
      </c>
      <c r="I438" s="1">
        <v>1</v>
      </c>
      <c r="J438" s="2">
        <v>3503123</v>
      </c>
      <c r="K438" s="2">
        <f t="shared" si="39"/>
        <v>3678279.1500000004</v>
      </c>
      <c r="L438" s="1" t="s">
        <v>14</v>
      </c>
    </row>
    <row r="439" spans="3:12" ht="15.75">
      <c r="C439" s="47"/>
      <c r="D439" s="1" t="s">
        <v>11</v>
      </c>
      <c r="E439" s="1" t="s">
        <v>429</v>
      </c>
      <c r="F439" s="5" t="s">
        <v>29</v>
      </c>
      <c r="G439" s="5" t="s">
        <v>46</v>
      </c>
      <c r="H439" s="1">
        <v>5</v>
      </c>
      <c r="I439" s="1">
        <v>1</v>
      </c>
      <c r="J439" s="2">
        <v>1169616</v>
      </c>
      <c r="K439" s="2">
        <f t="shared" si="39"/>
        <v>1228096.8</v>
      </c>
      <c r="L439" s="1" t="s">
        <v>14</v>
      </c>
    </row>
    <row r="440" spans="3:12" ht="15.75">
      <c r="C440" s="47"/>
      <c r="D440" s="1" t="s">
        <v>11</v>
      </c>
      <c r="E440" s="1" t="s">
        <v>430</v>
      </c>
      <c r="F440" s="5" t="s">
        <v>29</v>
      </c>
      <c r="G440" s="5" t="s">
        <v>46</v>
      </c>
      <c r="H440" s="1">
        <v>7</v>
      </c>
      <c r="I440" s="1">
        <v>1</v>
      </c>
      <c r="J440" s="2">
        <v>2081570</v>
      </c>
      <c r="K440" s="2">
        <f t="shared" si="39"/>
        <v>2185648.5</v>
      </c>
      <c r="L440" s="1" t="s">
        <v>14</v>
      </c>
    </row>
    <row r="441" spans="3:12" ht="15.75">
      <c r="C441" s="47"/>
      <c r="D441" s="1" t="s">
        <v>11</v>
      </c>
      <c r="E441" s="1" t="s">
        <v>431</v>
      </c>
      <c r="F441" s="5" t="s">
        <v>29</v>
      </c>
      <c r="G441" s="5" t="s">
        <v>46</v>
      </c>
      <c r="H441" s="1">
        <v>190</v>
      </c>
      <c r="I441" s="1">
        <v>1</v>
      </c>
      <c r="J441" s="2">
        <v>52814</v>
      </c>
      <c r="K441" s="2">
        <f t="shared" si="39"/>
        <v>55454.700000000004</v>
      </c>
      <c r="L441" s="1" t="s">
        <v>14</v>
      </c>
    </row>
    <row r="442" spans="3:12" ht="15.75">
      <c r="C442" s="47"/>
      <c r="D442" s="1" t="s">
        <v>11</v>
      </c>
      <c r="E442" s="1" t="s">
        <v>432</v>
      </c>
      <c r="F442" s="5" t="s">
        <v>29</v>
      </c>
      <c r="G442" s="5" t="s">
        <v>46</v>
      </c>
      <c r="H442" s="1">
        <v>6</v>
      </c>
      <c r="I442" s="1">
        <v>1</v>
      </c>
      <c r="J442" s="2">
        <v>163850</v>
      </c>
      <c r="K442" s="2">
        <f t="shared" si="39"/>
        <v>172042.5</v>
      </c>
      <c r="L442" s="1" t="s">
        <v>14</v>
      </c>
    </row>
    <row r="443" spans="3:12" ht="15.75">
      <c r="C443" s="47"/>
      <c r="D443" s="1" t="s">
        <v>11</v>
      </c>
      <c r="E443" s="11" t="s">
        <v>426</v>
      </c>
      <c r="F443" s="5" t="s">
        <v>29</v>
      </c>
      <c r="G443" s="5" t="s">
        <v>46</v>
      </c>
      <c r="H443" s="11">
        <v>30</v>
      </c>
      <c r="I443" s="11">
        <v>1</v>
      </c>
      <c r="J443" s="2">
        <v>34955</v>
      </c>
      <c r="K443" s="2">
        <f t="shared" si="39"/>
        <v>36702.75</v>
      </c>
      <c r="L443" s="1" t="s">
        <v>14</v>
      </c>
    </row>
    <row r="444" spans="3:12" ht="15.75">
      <c r="C444" s="47"/>
      <c r="D444" s="1" t="s">
        <v>11</v>
      </c>
      <c r="E444" s="11" t="s">
        <v>433</v>
      </c>
      <c r="F444" s="5" t="s">
        <v>29</v>
      </c>
      <c r="G444" s="5" t="s">
        <v>46</v>
      </c>
      <c r="H444" s="11">
        <v>25</v>
      </c>
      <c r="I444" s="11">
        <v>1</v>
      </c>
      <c r="J444" s="2">
        <v>76174</v>
      </c>
      <c r="K444" s="2">
        <f t="shared" si="39"/>
        <v>79982.7</v>
      </c>
      <c r="L444" s="1" t="s">
        <v>14</v>
      </c>
    </row>
    <row r="445" spans="3:12" ht="31.5">
      <c r="C445" s="47"/>
      <c r="D445" s="1" t="s">
        <v>11</v>
      </c>
      <c r="E445" s="11" t="s">
        <v>434</v>
      </c>
      <c r="F445" s="5" t="s">
        <v>29</v>
      </c>
      <c r="G445" s="5" t="s">
        <v>46</v>
      </c>
      <c r="H445" s="11" t="s">
        <v>420</v>
      </c>
      <c r="I445" s="11">
        <v>1</v>
      </c>
      <c r="J445" s="2">
        <v>9121</v>
      </c>
      <c r="K445" s="2">
        <f t="shared" ref="K445:K450" si="40">J445</f>
        <v>9121</v>
      </c>
      <c r="L445" s="1"/>
    </row>
    <row r="446" spans="3:12" ht="31.5">
      <c r="C446" s="47"/>
      <c r="D446" s="1" t="s">
        <v>11</v>
      </c>
      <c r="E446" s="11" t="s">
        <v>435</v>
      </c>
      <c r="F446" s="5" t="s">
        <v>29</v>
      </c>
      <c r="G446" s="5" t="s">
        <v>46</v>
      </c>
      <c r="H446" s="11" t="s">
        <v>420</v>
      </c>
      <c r="I446" s="11">
        <v>1</v>
      </c>
      <c r="J446" s="2">
        <v>10049</v>
      </c>
      <c r="K446" s="2">
        <f t="shared" si="40"/>
        <v>10049</v>
      </c>
      <c r="L446" s="1"/>
    </row>
    <row r="447" spans="3:12" ht="15.75">
      <c r="C447" s="47"/>
      <c r="D447" s="1" t="s">
        <v>11</v>
      </c>
      <c r="E447" s="11" t="s">
        <v>436</v>
      </c>
      <c r="F447" s="5" t="s">
        <v>29</v>
      </c>
      <c r="G447" s="5" t="s">
        <v>46</v>
      </c>
      <c r="H447" s="11" t="s">
        <v>420</v>
      </c>
      <c r="I447" s="11">
        <v>1</v>
      </c>
      <c r="J447" s="2">
        <v>327121</v>
      </c>
      <c r="K447" s="2">
        <f t="shared" si="40"/>
        <v>327121</v>
      </c>
      <c r="L447" s="1"/>
    </row>
    <row r="448" spans="3:12" ht="15.75">
      <c r="C448" s="47"/>
      <c r="D448" s="1" t="s">
        <v>11</v>
      </c>
      <c r="E448" s="1" t="s">
        <v>437</v>
      </c>
      <c r="F448" s="5" t="s">
        <v>29</v>
      </c>
      <c r="G448" s="5" t="s">
        <v>46</v>
      </c>
      <c r="H448" s="11" t="s">
        <v>420</v>
      </c>
      <c r="I448" s="11">
        <v>3</v>
      </c>
      <c r="J448" s="2">
        <v>655400</v>
      </c>
      <c r="K448" s="2">
        <f t="shared" si="40"/>
        <v>655400</v>
      </c>
      <c r="L448" s="1"/>
    </row>
    <row r="449" spans="3:12" ht="15.75">
      <c r="C449" s="47"/>
      <c r="D449" s="1" t="s">
        <v>11</v>
      </c>
      <c r="E449" s="1" t="s">
        <v>438</v>
      </c>
      <c r="F449" s="5" t="s">
        <v>29</v>
      </c>
      <c r="G449" s="5" t="s">
        <v>46</v>
      </c>
      <c r="H449" s="11" t="s">
        <v>420</v>
      </c>
      <c r="I449" s="11">
        <v>2</v>
      </c>
      <c r="J449" s="2">
        <v>38232</v>
      </c>
      <c r="K449" s="2">
        <f t="shared" si="40"/>
        <v>38232</v>
      </c>
      <c r="L449" s="1"/>
    </row>
    <row r="450" spans="3:12" ht="15.75">
      <c r="C450" s="47"/>
      <c r="D450" s="1" t="s">
        <v>11</v>
      </c>
      <c r="E450" s="1" t="s">
        <v>439</v>
      </c>
      <c r="F450" s="5" t="s">
        <v>29</v>
      </c>
      <c r="G450" s="5" t="s">
        <v>46</v>
      </c>
      <c r="H450" s="11" t="s">
        <v>420</v>
      </c>
      <c r="I450" s="11">
        <v>1</v>
      </c>
      <c r="J450" s="2">
        <v>38532</v>
      </c>
      <c r="K450" s="2">
        <f t="shared" si="40"/>
        <v>38532</v>
      </c>
      <c r="L450" s="1"/>
    </row>
    <row r="451" spans="3:12" ht="15.75">
      <c r="C451" s="47"/>
      <c r="D451" s="1" t="s">
        <v>11</v>
      </c>
      <c r="E451" s="11" t="s">
        <v>440</v>
      </c>
      <c r="F451" s="5" t="s">
        <v>29</v>
      </c>
      <c r="G451" s="5" t="s">
        <v>46</v>
      </c>
      <c r="H451" s="11">
        <v>443</v>
      </c>
      <c r="I451" s="11">
        <v>3</v>
      </c>
      <c r="J451" s="2">
        <v>2243429</v>
      </c>
      <c r="K451" s="2">
        <f t="shared" ref="K451:K452" si="41">J451*1.05</f>
        <v>2355600.4500000002</v>
      </c>
      <c r="L451" s="1" t="s">
        <v>14</v>
      </c>
    </row>
    <row r="452" spans="3:12" ht="31.5">
      <c r="C452" s="47"/>
      <c r="D452" s="1" t="s">
        <v>11</v>
      </c>
      <c r="E452" s="11" t="s">
        <v>441</v>
      </c>
      <c r="F452" s="5" t="s">
        <v>29</v>
      </c>
      <c r="G452" s="5" t="s">
        <v>46</v>
      </c>
      <c r="H452" s="11">
        <v>425</v>
      </c>
      <c r="I452" s="11">
        <v>2</v>
      </c>
      <c r="J452" s="2">
        <v>9820618</v>
      </c>
      <c r="K452" s="2">
        <f t="shared" si="41"/>
        <v>10311648.9</v>
      </c>
      <c r="L452" s="1" t="s">
        <v>14</v>
      </c>
    </row>
    <row r="453" spans="3:12" ht="15.75">
      <c r="C453" s="47"/>
      <c r="D453" s="1" t="s">
        <v>11</v>
      </c>
      <c r="E453" s="11" t="s">
        <v>442</v>
      </c>
      <c r="F453" s="5" t="s">
        <v>29</v>
      </c>
      <c r="G453" s="5" t="s">
        <v>46</v>
      </c>
      <c r="H453" s="11">
        <v>229</v>
      </c>
      <c r="I453" s="11">
        <v>1</v>
      </c>
      <c r="J453" s="2">
        <v>65723</v>
      </c>
      <c r="K453" s="2">
        <f>J453</f>
        <v>65723</v>
      </c>
      <c r="L453" s="1"/>
    </row>
    <row r="454" spans="3:12" ht="31.5">
      <c r="C454" s="47"/>
      <c r="D454" s="1" t="s">
        <v>11</v>
      </c>
      <c r="E454" s="11" t="s">
        <v>443</v>
      </c>
      <c r="F454" s="5" t="s">
        <v>29</v>
      </c>
      <c r="G454" s="5" t="s">
        <v>46</v>
      </c>
      <c r="H454" s="11">
        <v>594</v>
      </c>
      <c r="I454" s="11">
        <v>1</v>
      </c>
      <c r="J454" s="2">
        <v>218467</v>
      </c>
      <c r="K454" s="2">
        <f>J454*1.05</f>
        <v>229390.35</v>
      </c>
      <c r="L454" s="1" t="s">
        <v>14</v>
      </c>
    </row>
    <row r="455" spans="3:12" ht="15.75">
      <c r="C455" s="47"/>
      <c r="D455" s="1" t="s">
        <v>11</v>
      </c>
      <c r="E455" s="11" t="s">
        <v>444</v>
      </c>
      <c r="F455" s="5" t="s">
        <v>29</v>
      </c>
      <c r="G455" s="5" t="s">
        <v>46</v>
      </c>
      <c r="H455" s="11">
        <v>302</v>
      </c>
      <c r="I455" s="11">
        <v>1</v>
      </c>
      <c r="J455" s="2">
        <v>176719</v>
      </c>
      <c r="K455" s="2">
        <f>J455</f>
        <v>176719</v>
      </c>
      <c r="L455" s="1"/>
    </row>
    <row r="456" spans="3:12" ht="15.75">
      <c r="C456" s="47"/>
      <c r="D456" s="1" t="s">
        <v>11</v>
      </c>
      <c r="E456" s="11" t="s">
        <v>444</v>
      </c>
      <c r="F456" s="5" t="s">
        <v>29</v>
      </c>
      <c r="G456" s="5" t="s">
        <v>46</v>
      </c>
      <c r="H456" s="11">
        <v>404</v>
      </c>
      <c r="I456" s="11">
        <v>1</v>
      </c>
      <c r="J456" s="2">
        <v>176719</v>
      </c>
      <c r="K456" s="2">
        <f>J456</f>
        <v>176719</v>
      </c>
      <c r="L456" s="1"/>
    </row>
    <row r="457" spans="3:12" ht="15.75">
      <c r="C457" s="47"/>
      <c r="D457" s="1" t="s">
        <v>11</v>
      </c>
      <c r="E457" s="11" t="s">
        <v>445</v>
      </c>
      <c r="F457" s="5" t="s">
        <v>29</v>
      </c>
      <c r="G457" s="5" t="s">
        <v>46</v>
      </c>
      <c r="H457" s="11">
        <v>241</v>
      </c>
      <c r="I457" s="11">
        <v>1</v>
      </c>
      <c r="J457" s="2">
        <v>72968</v>
      </c>
      <c r="K457" s="2">
        <f t="shared" ref="K457:K465" si="42">J457*1.05</f>
        <v>76616.400000000009</v>
      </c>
      <c r="L457" s="1" t="s">
        <v>14</v>
      </c>
    </row>
    <row r="458" spans="3:12" ht="15.75">
      <c r="C458" s="47"/>
      <c r="D458" s="1" t="s">
        <v>11</v>
      </c>
      <c r="E458" s="11" t="s">
        <v>446</v>
      </c>
      <c r="F458" s="5" t="s">
        <v>29</v>
      </c>
      <c r="G458" s="5" t="s">
        <v>46</v>
      </c>
      <c r="H458" s="11">
        <v>242</v>
      </c>
      <c r="I458" s="11">
        <v>1</v>
      </c>
      <c r="J458" s="2">
        <v>72968</v>
      </c>
      <c r="K458" s="2">
        <f t="shared" si="42"/>
        <v>76616.400000000009</v>
      </c>
      <c r="L458" s="1" t="s">
        <v>14</v>
      </c>
    </row>
    <row r="459" spans="3:12" ht="15.75">
      <c r="C459" s="47"/>
      <c r="D459" s="1" t="s">
        <v>11</v>
      </c>
      <c r="E459" s="11" t="s">
        <v>447</v>
      </c>
      <c r="F459" s="5" t="s">
        <v>29</v>
      </c>
      <c r="G459" s="5" t="s">
        <v>46</v>
      </c>
      <c r="H459" s="11">
        <v>66</v>
      </c>
      <c r="I459" s="11">
        <v>1</v>
      </c>
      <c r="J459" s="2">
        <v>176719</v>
      </c>
      <c r="K459" s="2">
        <f t="shared" si="42"/>
        <v>185554.95</v>
      </c>
      <c r="L459" s="1" t="s">
        <v>14</v>
      </c>
    </row>
    <row r="460" spans="3:12" ht="15.75">
      <c r="C460" s="47"/>
      <c r="D460" s="1" t="s">
        <v>11</v>
      </c>
      <c r="E460" s="11" t="s">
        <v>448</v>
      </c>
      <c r="F460" s="5" t="s">
        <v>29</v>
      </c>
      <c r="G460" s="5" t="s">
        <v>46</v>
      </c>
      <c r="H460" s="11">
        <v>65</v>
      </c>
      <c r="I460" s="11">
        <v>1</v>
      </c>
      <c r="J460" s="2">
        <v>176719</v>
      </c>
      <c r="K460" s="2">
        <f t="shared" si="42"/>
        <v>185554.95</v>
      </c>
      <c r="L460" s="1" t="s">
        <v>14</v>
      </c>
    </row>
    <row r="461" spans="3:12" ht="15.75">
      <c r="C461" s="47"/>
      <c r="D461" s="1" t="s">
        <v>11</v>
      </c>
      <c r="E461" s="11" t="s">
        <v>449</v>
      </c>
      <c r="F461" s="5" t="s">
        <v>29</v>
      </c>
      <c r="G461" s="5" t="s">
        <v>46</v>
      </c>
      <c r="H461" s="11">
        <v>165</v>
      </c>
      <c r="I461" s="11">
        <v>1</v>
      </c>
      <c r="J461" s="2">
        <v>175265</v>
      </c>
      <c r="K461" s="2">
        <f t="shared" si="42"/>
        <v>184028.25</v>
      </c>
      <c r="L461" s="1" t="s">
        <v>14</v>
      </c>
    </row>
    <row r="462" spans="3:12" ht="15.75">
      <c r="C462" s="47"/>
      <c r="D462" s="1" t="s">
        <v>11</v>
      </c>
      <c r="E462" s="11" t="s">
        <v>449</v>
      </c>
      <c r="F462" s="5" t="s">
        <v>29</v>
      </c>
      <c r="G462" s="5" t="s">
        <v>46</v>
      </c>
      <c r="H462" s="11">
        <v>166</v>
      </c>
      <c r="I462" s="11">
        <v>1</v>
      </c>
      <c r="J462" s="2">
        <v>175265</v>
      </c>
      <c r="K462" s="2">
        <f t="shared" si="42"/>
        <v>184028.25</v>
      </c>
      <c r="L462" s="11" t="s">
        <v>14</v>
      </c>
    </row>
    <row r="463" spans="3:12" ht="15.75">
      <c r="C463" s="47"/>
      <c r="D463" s="1" t="s">
        <v>11</v>
      </c>
      <c r="E463" s="11" t="s">
        <v>450</v>
      </c>
      <c r="F463" s="5" t="s">
        <v>29</v>
      </c>
      <c r="G463" s="5" t="s">
        <v>46</v>
      </c>
      <c r="H463" s="11">
        <v>346</v>
      </c>
      <c r="I463" s="11">
        <v>1</v>
      </c>
      <c r="J463" s="2">
        <v>175265</v>
      </c>
      <c r="K463" s="2">
        <f t="shared" si="42"/>
        <v>184028.25</v>
      </c>
      <c r="L463" s="1" t="s">
        <v>14</v>
      </c>
    </row>
    <row r="464" spans="3:12" ht="15.75">
      <c r="C464" s="47"/>
      <c r="D464" s="1" t="s">
        <v>11</v>
      </c>
      <c r="E464" s="11" t="s">
        <v>451</v>
      </c>
      <c r="F464" s="5" t="s">
        <v>29</v>
      </c>
      <c r="G464" s="5" t="s">
        <v>46</v>
      </c>
      <c r="H464" s="11">
        <v>347</v>
      </c>
      <c r="I464" s="11">
        <v>1</v>
      </c>
      <c r="J464" s="2">
        <v>1166413</v>
      </c>
      <c r="K464" s="2">
        <f t="shared" si="42"/>
        <v>1224733.6500000001</v>
      </c>
      <c r="L464" s="1" t="s">
        <v>14</v>
      </c>
    </row>
    <row r="465" spans="3:12" ht="110.25">
      <c r="C465" s="47"/>
      <c r="D465" s="1" t="s">
        <v>11</v>
      </c>
      <c r="E465" s="11" t="s">
        <v>452</v>
      </c>
      <c r="F465" s="5" t="s">
        <v>29</v>
      </c>
      <c r="G465" s="5" t="s">
        <v>46</v>
      </c>
      <c r="H465" s="11">
        <v>85</v>
      </c>
      <c r="I465" s="11">
        <v>1</v>
      </c>
      <c r="J465" s="2">
        <v>36320</v>
      </c>
      <c r="K465" s="2">
        <f t="shared" si="42"/>
        <v>38136</v>
      </c>
      <c r="L465" s="1" t="s">
        <v>14</v>
      </c>
    </row>
    <row r="466" spans="3:12" ht="15.75">
      <c r="C466" s="47"/>
      <c r="D466" s="1" t="s">
        <v>11</v>
      </c>
      <c r="E466" s="11" t="s">
        <v>453</v>
      </c>
      <c r="F466" s="5" t="s">
        <v>29</v>
      </c>
      <c r="G466" s="5" t="s">
        <v>46</v>
      </c>
      <c r="H466" s="12" t="s">
        <v>29</v>
      </c>
      <c r="I466" s="11">
        <v>1</v>
      </c>
      <c r="J466" s="2">
        <v>36320</v>
      </c>
      <c r="K466" s="2">
        <f>J466</f>
        <v>36320</v>
      </c>
      <c r="L466" s="1"/>
    </row>
    <row r="467" spans="3:12" ht="15.75">
      <c r="C467" s="47"/>
      <c r="D467" s="1" t="s">
        <v>11</v>
      </c>
      <c r="E467" s="11" t="s">
        <v>454</v>
      </c>
      <c r="F467" s="5" t="s">
        <v>29</v>
      </c>
      <c r="G467" s="5" t="s">
        <v>46</v>
      </c>
      <c r="H467" s="11">
        <v>33</v>
      </c>
      <c r="I467" s="11">
        <v>1</v>
      </c>
      <c r="J467" s="2">
        <v>2321208</v>
      </c>
      <c r="K467" s="2">
        <f>J467</f>
        <v>2321208</v>
      </c>
      <c r="L467" s="1"/>
    </row>
    <row r="468" spans="3:12" ht="15.75">
      <c r="C468" s="47"/>
      <c r="D468" s="1" t="s">
        <v>11</v>
      </c>
      <c r="E468" s="11" t="s">
        <v>455</v>
      </c>
      <c r="F468" s="5" t="s">
        <v>29</v>
      </c>
      <c r="G468" s="5" t="s">
        <v>46</v>
      </c>
      <c r="H468" s="11">
        <v>71</v>
      </c>
      <c r="I468" s="11">
        <v>1</v>
      </c>
      <c r="J468" s="2">
        <v>191098</v>
      </c>
      <c r="K468" s="2">
        <f t="shared" ref="K468:K469" si="43">J468*1.05</f>
        <v>200652.9</v>
      </c>
      <c r="L468" s="1" t="s">
        <v>14</v>
      </c>
    </row>
    <row r="469" spans="3:12" ht="15.75">
      <c r="C469" s="47"/>
      <c r="D469" s="1" t="s">
        <v>11</v>
      </c>
      <c r="E469" s="11" t="s">
        <v>456</v>
      </c>
      <c r="F469" s="5" t="s">
        <v>29</v>
      </c>
      <c r="G469" s="5" t="s">
        <v>46</v>
      </c>
      <c r="H469" s="11">
        <v>671</v>
      </c>
      <c r="I469" s="11">
        <v>1</v>
      </c>
      <c r="J469" s="2">
        <v>426010</v>
      </c>
      <c r="K469" s="2">
        <f t="shared" si="43"/>
        <v>447310.5</v>
      </c>
      <c r="L469" s="1" t="s">
        <v>14</v>
      </c>
    </row>
    <row r="470" spans="3:12" ht="15.75">
      <c r="C470" s="47"/>
      <c r="D470" s="1" t="s">
        <v>11</v>
      </c>
      <c r="E470" s="11" t="s">
        <v>454</v>
      </c>
      <c r="F470" s="5" t="s">
        <v>29</v>
      </c>
      <c r="G470" s="5" t="s">
        <v>46</v>
      </c>
      <c r="H470" s="11" t="s">
        <v>318</v>
      </c>
      <c r="I470" s="11">
        <v>1</v>
      </c>
      <c r="J470" s="2">
        <v>2321208</v>
      </c>
      <c r="K470" s="2">
        <f>J470</f>
        <v>2321208</v>
      </c>
      <c r="L470" s="1"/>
    </row>
    <row r="471" spans="3:12" ht="15.75">
      <c r="C471" s="47"/>
      <c r="D471" s="1" t="s">
        <v>11</v>
      </c>
      <c r="E471" s="11" t="s">
        <v>457</v>
      </c>
      <c r="F471" s="5" t="s">
        <v>29</v>
      </c>
      <c r="G471" s="5" t="s">
        <v>46</v>
      </c>
      <c r="H471" s="12" t="s">
        <v>29</v>
      </c>
      <c r="I471" s="11">
        <v>1</v>
      </c>
      <c r="J471" s="2">
        <v>1927449</v>
      </c>
      <c r="K471" s="2">
        <f>J471</f>
        <v>1927449</v>
      </c>
      <c r="L471" s="1"/>
    </row>
    <row r="472" spans="3:12" ht="15.75">
      <c r="C472" s="47"/>
      <c r="D472" s="1" t="s">
        <v>11</v>
      </c>
      <c r="E472" s="11" t="s">
        <v>458</v>
      </c>
      <c r="F472" s="5" t="s">
        <v>29</v>
      </c>
      <c r="G472" s="5" t="s">
        <v>46</v>
      </c>
      <c r="H472" s="12" t="s">
        <v>29</v>
      </c>
      <c r="I472" s="11">
        <v>1</v>
      </c>
      <c r="J472" s="2">
        <v>42245</v>
      </c>
      <c r="K472" s="2">
        <f>J472</f>
        <v>42245</v>
      </c>
      <c r="L472" s="1"/>
    </row>
    <row r="473" spans="3:12" ht="15.75">
      <c r="C473" s="47"/>
      <c r="D473" s="1" t="s">
        <v>11</v>
      </c>
      <c r="E473" s="11" t="s">
        <v>459</v>
      </c>
      <c r="F473" s="5" t="s">
        <v>29</v>
      </c>
      <c r="G473" s="5" t="s">
        <v>46</v>
      </c>
      <c r="H473" s="12" t="s">
        <v>29</v>
      </c>
      <c r="I473" s="11">
        <v>1</v>
      </c>
      <c r="J473" s="2">
        <v>106793</v>
      </c>
      <c r="K473" s="2">
        <f>J473</f>
        <v>106793</v>
      </c>
      <c r="L473" s="1"/>
    </row>
    <row r="474" spans="3:12" ht="15.75">
      <c r="C474" s="47"/>
      <c r="D474" s="1" t="s">
        <v>11</v>
      </c>
      <c r="E474" s="11" t="s">
        <v>460</v>
      </c>
      <c r="F474" s="5" t="s">
        <v>29</v>
      </c>
      <c r="G474" s="5" t="s">
        <v>46</v>
      </c>
      <c r="H474" s="12" t="s">
        <v>29</v>
      </c>
      <c r="I474" s="11">
        <v>1</v>
      </c>
      <c r="J474" s="2">
        <v>67800</v>
      </c>
      <c r="K474" s="2">
        <f>J474</f>
        <v>67800</v>
      </c>
      <c r="L474" s="1"/>
    </row>
    <row r="475" spans="3:12" ht="15.75">
      <c r="C475" s="47"/>
      <c r="D475" s="1" t="s">
        <v>11</v>
      </c>
      <c r="E475" s="11" t="s">
        <v>461</v>
      </c>
      <c r="F475" s="5" t="s">
        <v>29</v>
      </c>
      <c r="G475" s="5" t="s">
        <v>46</v>
      </c>
      <c r="H475" s="12">
        <v>44</v>
      </c>
      <c r="I475" s="11">
        <v>1</v>
      </c>
      <c r="J475" s="2">
        <v>1</v>
      </c>
      <c r="K475" s="2">
        <f>J475*1.05</f>
        <v>1.05</v>
      </c>
      <c r="L475" s="1" t="s">
        <v>14</v>
      </c>
    </row>
    <row r="476" spans="3:12" ht="15.75">
      <c r="C476" s="47"/>
      <c r="D476" s="1" t="s">
        <v>11</v>
      </c>
      <c r="E476" s="11" t="s">
        <v>462</v>
      </c>
      <c r="F476" s="5" t="s">
        <v>29</v>
      </c>
      <c r="G476" s="5" t="s">
        <v>46</v>
      </c>
      <c r="H476" s="12"/>
      <c r="I476" s="11">
        <v>1</v>
      </c>
      <c r="J476" s="2">
        <v>2933122</v>
      </c>
      <c r="K476" s="2">
        <f>J476</f>
        <v>2933122</v>
      </c>
      <c r="L476" s="1"/>
    </row>
    <row r="477" spans="3:12" ht="15.75">
      <c r="C477" s="47"/>
      <c r="D477" s="1" t="s">
        <v>11</v>
      </c>
      <c r="E477" s="11" t="s">
        <v>463</v>
      </c>
      <c r="F477" s="5" t="s">
        <v>29</v>
      </c>
      <c r="G477" s="5" t="s">
        <v>46</v>
      </c>
      <c r="H477" s="12">
        <v>153</v>
      </c>
      <c r="I477" s="11">
        <v>1</v>
      </c>
      <c r="J477" s="2">
        <v>29220</v>
      </c>
      <c r="K477" s="2">
        <f t="shared" ref="K477:K481" si="44">J477*1.05</f>
        <v>30681</v>
      </c>
      <c r="L477" s="1" t="s">
        <v>14</v>
      </c>
    </row>
    <row r="478" spans="3:12" ht="15.75">
      <c r="C478" s="47"/>
      <c r="D478" s="1" t="s">
        <v>11</v>
      </c>
      <c r="E478" s="11" t="s">
        <v>463</v>
      </c>
      <c r="F478" s="5" t="s">
        <v>29</v>
      </c>
      <c r="G478" s="5" t="s">
        <v>46</v>
      </c>
      <c r="H478" s="12">
        <v>151</v>
      </c>
      <c r="I478" s="11">
        <v>1</v>
      </c>
      <c r="J478" s="2">
        <v>29220</v>
      </c>
      <c r="K478" s="2">
        <f t="shared" si="44"/>
        <v>30681</v>
      </c>
      <c r="L478" s="1" t="s">
        <v>14</v>
      </c>
    </row>
    <row r="479" spans="3:12" ht="15.75">
      <c r="C479" s="47"/>
      <c r="D479" s="1" t="s">
        <v>11</v>
      </c>
      <c r="E479" s="11" t="s">
        <v>463</v>
      </c>
      <c r="F479" s="5" t="s">
        <v>29</v>
      </c>
      <c r="G479" s="5" t="s">
        <v>46</v>
      </c>
      <c r="H479" s="12">
        <v>152</v>
      </c>
      <c r="I479" s="11">
        <v>1</v>
      </c>
      <c r="J479" s="2">
        <v>29220</v>
      </c>
      <c r="K479" s="2">
        <f t="shared" si="44"/>
        <v>30681</v>
      </c>
      <c r="L479" s="1" t="s">
        <v>14</v>
      </c>
    </row>
    <row r="480" spans="3:12" ht="15.75">
      <c r="C480" s="47"/>
      <c r="D480" s="1" t="s">
        <v>11</v>
      </c>
      <c r="E480" s="11" t="s">
        <v>463</v>
      </c>
      <c r="F480" s="5" t="s">
        <v>29</v>
      </c>
      <c r="G480" s="5" t="s">
        <v>46</v>
      </c>
      <c r="H480" s="12">
        <v>155</v>
      </c>
      <c r="I480" s="11">
        <v>1</v>
      </c>
      <c r="J480" s="2">
        <v>29220</v>
      </c>
      <c r="K480" s="2">
        <f t="shared" si="44"/>
        <v>30681</v>
      </c>
      <c r="L480" s="1" t="s">
        <v>14</v>
      </c>
    </row>
    <row r="481" spans="3:12" ht="15.75">
      <c r="C481" s="47"/>
      <c r="D481" s="1" t="s">
        <v>11</v>
      </c>
      <c r="E481" s="11" t="s">
        <v>463</v>
      </c>
      <c r="F481" s="5" t="s">
        <v>29</v>
      </c>
      <c r="G481" s="5" t="s">
        <v>46</v>
      </c>
      <c r="H481" s="12">
        <v>158</v>
      </c>
      <c r="I481" s="11">
        <v>1</v>
      </c>
      <c r="J481" s="2">
        <v>29220</v>
      </c>
      <c r="K481" s="2">
        <f t="shared" si="44"/>
        <v>30681</v>
      </c>
      <c r="L481" s="1" t="s">
        <v>14</v>
      </c>
    </row>
    <row r="482" spans="3:12" ht="15.75">
      <c r="C482" s="47"/>
      <c r="D482" s="1" t="s">
        <v>11</v>
      </c>
      <c r="E482" s="11" t="s">
        <v>464</v>
      </c>
      <c r="F482" s="5" t="s">
        <v>29</v>
      </c>
      <c r="G482" s="5" t="s">
        <v>46</v>
      </c>
      <c r="H482" s="13" t="s">
        <v>29</v>
      </c>
      <c r="I482" s="11">
        <v>1</v>
      </c>
      <c r="J482" s="2">
        <v>175265</v>
      </c>
      <c r="K482" s="2">
        <f>J482</f>
        <v>175265</v>
      </c>
      <c r="L482" s="1"/>
    </row>
    <row r="483" spans="3:12" ht="15.75">
      <c r="C483" s="47"/>
      <c r="D483" s="1" t="s">
        <v>11</v>
      </c>
      <c r="E483" s="11" t="s">
        <v>415</v>
      </c>
      <c r="F483" s="5" t="s">
        <v>29</v>
      </c>
      <c r="G483" s="5" t="s">
        <v>46</v>
      </c>
      <c r="H483" s="12">
        <v>292</v>
      </c>
      <c r="I483" s="11">
        <v>1</v>
      </c>
      <c r="J483" s="2">
        <v>252807</v>
      </c>
      <c r="K483" s="2">
        <f t="shared" ref="K483:K484" si="45">J483*1.05</f>
        <v>265447.35000000003</v>
      </c>
      <c r="L483" s="1" t="s">
        <v>14</v>
      </c>
    </row>
    <row r="484" spans="3:12" ht="15.75">
      <c r="C484" s="47"/>
      <c r="D484" s="1" t="s">
        <v>11</v>
      </c>
      <c r="E484" s="11" t="s">
        <v>415</v>
      </c>
      <c r="F484" s="5" t="s">
        <v>29</v>
      </c>
      <c r="G484" s="5" t="s">
        <v>46</v>
      </c>
      <c r="H484" s="12">
        <v>306</v>
      </c>
      <c r="I484" s="11">
        <v>1</v>
      </c>
      <c r="J484" s="2">
        <v>252807</v>
      </c>
      <c r="K484" s="2">
        <f t="shared" si="45"/>
        <v>265447.35000000003</v>
      </c>
      <c r="L484" s="1" t="s">
        <v>14</v>
      </c>
    </row>
    <row r="485" spans="3:12" ht="31.5">
      <c r="C485" s="47"/>
      <c r="D485" s="1" t="s">
        <v>11</v>
      </c>
      <c r="E485" s="11" t="s">
        <v>465</v>
      </c>
      <c r="F485" s="5" t="s">
        <v>29</v>
      </c>
      <c r="G485" s="5" t="s">
        <v>46</v>
      </c>
      <c r="H485" s="12" t="s">
        <v>29</v>
      </c>
      <c r="I485" s="11">
        <v>1</v>
      </c>
      <c r="J485" s="2">
        <v>6653</v>
      </c>
      <c r="K485" s="2">
        <f>J485</f>
        <v>6653</v>
      </c>
      <c r="L485" s="1"/>
    </row>
    <row r="486" spans="3:12" ht="15.75">
      <c r="C486" s="47"/>
      <c r="D486" s="1" t="s">
        <v>11</v>
      </c>
      <c r="E486" s="11" t="s">
        <v>463</v>
      </c>
      <c r="F486" s="5" t="s">
        <v>29</v>
      </c>
      <c r="G486" s="5" t="s">
        <v>46</v>
      </c>
      <c r="H486" s="12">
        <v>159</v>
      </c>
      <c r="I486" s="11">
        <v>1</v>
      </c>
      <c r="J486" s="2">
        <v>29220</v>
      </c>
      <c r="K486" s="2">
        <f t="shared" ref="K486:K490" si="46">J486*1.05</f>
        <v>30681</v>
      </c>
      <c r="L486" s="1" t="s">
        <v>14</v>
      </c>
    </row>
    <row r="487" spans="3:12" ht="15.75">
      <c r="C487" s="47"/>
      <c r="D487" s="1" t="s">
        <v>11</v>
      </c>
      <c r="E487" s="11" t="s">
        <v>466</v>
      </c>
      <c r="F487" s="5" t="s">
        <v>29</v>
      </c>
      <c r="G487" s="5" t="s">
        <v>46</v>
      </c>
      <c r="H487" s="12">
        <v>312</v>
      </c>
      <c r="I487" s="11">
        <v>1</v>
      </c>
      <c r="J487" s="2">
        <v>252807</v>
      </c>
      <c r="K487" s="2">
        <f t="shared" si="46"/>
        <v>265447.35000000003</v>
      </c>
      <c r="L487" s="1" t="s">
        <v>14</v>
      </c>
    </row>
    <row r="488" spans="3:12" ht="15.75">
      <c r="C488" s="47"/>
      <c r="D488" s="1" t="s">
        <v>11</v>
      </c>
      <c r="E488" s="11" t="s">
        <v>415</v>
      </c>
      <c r="F488" s="5" t="s">
        <v>29</v>
      </c>
      <c r="G488" s="5" t="s">
        <v>46</v>
      </c>
      <c r="H488" s="12">
        <v>314</v>
      </c>
      <c r="I488" s="11">
        <v>1</v>
      </c>
      <c r="J488" s="2">
        <v>252807</v>
      </c>
      <c r="K488" s="2">
        <f t="shared" si="46"/>
        <v>265447.35000000003</v>
      </c>
      <c r="L488" s="1" t="s">
        <v>14</v>
      </c>
    </row>
    <row r="489" spans="3:12" ht="15.75">
      <c r="C489" s="47"/>
      <c r="D489" s="1" t="s">
        <v>11</v>
      </c>
      <c r="E489" s="11" t="s">
        <v>466</v>
      </c>
      <c r="F489" s="5" t="s">
        <v>29</v>
      </c>
      <c r="G489" s="5" t="s">
        <v>46</v>
      </c>
      <c r="H489" s="12">
        <v>318</v>
      </c>
      <c r="I489" s="11">
        <v>1</v>
      </c>
      <c r="J489" s="2">
        <v>252807</v>
      </c>
      <c r="K489" s="2">
        <f t="shared" si="46"/>
        <v>265447.35000000003</v>
      </c>
      <c r="L489" s="1" t="s">
        <v>14</v>
      </c>
    </row>
    <row r="490" spans="3:12" ht="15.75">
      <c r="C490" s="47"/>
      <c r="D490" s="1" t="s">
        <v>11</v>
      </c>
      <c r="E490" s="11" t="s">
        <v>466</v>
      </c>
      <c r="F490" s="5" t="s">
        <v>29</v>
      </c>
      <c r="G490" s="5" t="s">
        <v>46</v>
      </c>
      <c r="H490" s="12">
        <v>319</v>
      </c>
      <c r="I490" s="11">
        <v>1</v>
      </c>
      <c r="J490" s="2">
        <v>252807</v>
      </c>
      <c r="K490" s="2">
        <f t="shared" si="46"/>
        <v>265447.35000000003</v>
      </c>
      <c r="L490" s="1" t="s">
        <v>14</v>
      </c>
    </row>
    <row r="491" spans="3:12" ht="15.75">
      <c r="C491" s="47"/>
      <c r="D491" s="1" t="s">
        <v>11</v>
      </c>
      <c r="E491" s="11" t="s">
        <v>463</v>
      </c>
      <c r="F491" s="5" t="s">
        <v>29</v>
      </c>
      <c r="G491" s="5" t="s">
        <v>46</v>
      </c>
      <c r="H491" s="12" t="s">
        <v>29</v>
      </c>
      <c r="I491" s="11">
        <v>1</v>
      </c>
      <c r="J491" s="2">
        <v>29220</v>
      </c>
      <c r="K491" s="2">
        <f>J491</f>
        <v>29220</v>
      </c>
      <c r="L491" s="1"/>
    </row>
    <row r="492" spans="3:12" ht="15.75">
      <c r="C492" s="47"/>
      <c r="D492" s="1" t="s">
        <v>11</v>
      </c>
      <c r="E492" s="11" t="s">
        <v>463</v>
      </c>
      <c r="F492" s="5" t="s">
        <v>29</v>
      </c>
      <c r="G492" s="5" t="s">
        <v>46</v>
      </c>
      <c r="H492" s="12">
        <v>156</v>
      </c>
      <c r="I492" s="11">
        <v>1</v>
      </c>
      <c r="J492" s="2">
        <v>29220</v>
      </c>
      <c r="K492" s="2">
        <f t="shared" ref="K492:K497" si="47">J492*1.05</f>
        <v>30681</v>
      </c>
      <c r="L492" s="1" t="s">
        <v>14</v>
      </c>
    </row>
    <row r="493" spans="3:12" ht="15.75">
      <c r="C493" s="47"/>
      <c r="D493" s="1" t="s">
        <v>11</v>
      </c>
      <c r="E493" s="11" t="s">
        <v>415</v>
      </c>
      <c r="F493" s="5" t="s">
        <v>29</v>
      </c>
      <c r="G493" s="5" t="s">
        <v>46</v>
      </c>
      <c r="H493" s="12">
        <v>309</v>
      </c>
      <c r="I493" s="11">
        <v>1</v>
      </c>
      <c r="J493" s="2">
        <v>252807</v>
      </c>
      <c r="K493" s="2">
        <f t="shared" si="47"/>
        <v>265447.35000000003</v>
      </c>
      <c r="L493" s="1" t="s">
        <v>14</v>
      </c>
    </row>
    <row r="494" spans="3:12" ht="15.75">
      <c r="C494" s="47"/>
      <c r="D494" s="1" t="s">
        <v>11</v>
      </c>
      <c r="E494" s="11" t="s">
        <v>415</v>
      </c>
      <c r="F494" s="5" t="s">
        <v>29</v>
      </c>
      <c r="G494" s="5" t="s">
        <v>46</v>
      </c>
      <c r="H494" s="12">
        <v>316</v>
      </c>
      <c r="I494" s="11">
        <v>1</v>
      </c>
      <c r="J494" s="2">
        <v>252807</v>
      </c>
      <c r="K494" s="2">
        <f t="shared" si="47"/>
        <v>265447.35000000003</v>
      </c>
      <c r="L494" s="1" t="s">
        <v>14</v>
      </c>
    </row>
    <row r="495" spans="3:12" ht="15.75">
      <c r="C495" s="47"/>
      <c r="D495" s="1" t="s">
        <v>11</v>
      </c>
      <c r="E495" s="11" t="s">
        <v>415</v>
      </c>
      <c r="F495" s="5" t="s">
        <v>29</v>
      </c>
      <c r="G495" s="5" t="s">
        <v>46</v>
      </c>
      <c r="H495" s="12">
        <v>317</v>
      </c>
      <c r="I495" s="11">
        <v>1</v>
      </c>
      <c r="J495" s="2">
        <v>252807</v>
      </c>
      <c r="K495" s="2">
        <f t="shared" si="47"/>
        <v>265447.35000000003</v>
      </c>
      <c r="L495" s="1" t="s">
        <v>14</v>
      </c>
    </row>
    <row r="496" spans="3:12" ht="15.75">
      <c r="C496" s="47"/>
      <c r="D496" s="1" t="s">
        <v>11</v>
      </c>
      <c r="E496" s="11" t="s">
        <v>415</v>
      </c>
      <c r="F496" s="5" t="s">
        <v>29</v>
      </c>
      <c r="G496" s="5" t="s">
        <v>46</v>
      </c>
      <c r="H496" s="12">
        <v>315</v>
      </c>
      <c r="I496" s="11">
        <v>1</v>
      </c>
      <c r="J496" s="2">
        <v>252807</v>
      </c>
      <c r="K496" s="2">
        <f t="shared" si="47"/>
        <v>265447.35000000003</v>
      </c>
      <c r="L496" s="1" t="s">
        <v>14</v>
      </c>
    </row>
    <row r="497" spans="3:12" ht="15.75">
      <c r="C497" s="47"/>
      <c r="D497" s="1" t="s">
        <v>11</v>
      </c>
      <c r="E497" s="11" t="s">
        <v>415</v>
      </c>
      <c r="F497" s="5" t="s">
        <v>29</v>
      </c>
      <c r="G497" s="5" t="s">
        <v>46</v>
      </c>
      <c r="H497" s="12">
        <v>320</v>
      </c>
      <c r="I497" s="11">
        <v>1</v>
      </c>
      <c r="J497" s="2">
        <v>252807</v>
      </c>
      <c r="K497" s="2">
        <f t="shared" si="47"/>
        <v>265447.35000000003</v>
      </c>
      <c r="L497" s="1" t="s">
        <v>14</v>
      </c>
    </row>
    <row r="498" spans="3:12" ht="15.75">
      <c r="C498" s="47"/>
      <c r="D498" s="1" t="s">
        <v>11</v>
      </c>
      <c r="E498" s="11" t="s">
        <v>467</v>
      </c>
      <c r="F498" s="5" t="s">
        <v>29</v>
      </c>
      <c r="G498" s="5" t="s">
        <v>46</v>
      </c>
      <c r="H498" s="12" t="s">
        <v>29</v>
      </c>
      <c r="I498" s="11">
        <v>1</v>
      </c>
      <c r="J498" s="2">
        <v>517220</v>
      </c>
      <c r="K498" s="2">
        <f>J498</f>
        <v>517220</v>
      </c>
      <c r="L498" s="1"/>
    </row>
    <row r="499" spans="3:12" ht="15.75">
      <c r="C499" s="47"/>
      <c r="D499" s="1" t="s">
        <v>11</v>
      </c>
      <c r="E499" s="11" t="s">
        <v>468</v>
      </c>
      <c r="F499" s="5" t="s">
        <v>29</v>
      </c>
      <c r="G499" s="5" t="s">
        <v>46</v>
      </c>
      <c r="H499" s="12">
        <v>410</v>
      </c>
      <c r="I499" s="11">
        <v>1</v>
      </c>
      <c r="J499" s="2">
        <v>105247</v>
      </c>
      <c r="K499" s="2">
        <f t="shared" ref="K499:K501" si="48">J499*1.05</f>
        <v>110509.35</v>
      </c>
      <c r="L499" s="1" t="s">
        <v>14</v>
      </c>
    </row>
    <row r="500" spans="3:12" ht="15.75">
      <c r="C500" s="47"/>
      <c r="D500" s="1" t="s">
        <v>11</v>
      </c>
      <c r="E500" s="11" t="s">
        <v>469</v>
      </c>
      <c r="F500" s="5" t="s">
        <v>29</v>
      </c>
      <c r="G500" s="5" t="s">
        <v>46</v>
      </c>
      <c r="H500" s="12">
        <v>746</v>
      </c>
      <c r="I500" s="11">
        <v>1</v>
      </c>
      <c r="J500" s="2">
        <v>175265</v>
      </c>
      <c r="K500" s="2">
        <f t="shared" si="48"/>
        <v>184028.25</v>
      </c>
      <c r="L500" s="1" t="s">
        <v>14</v>
      </c>
    </row>
    <row r="501" spans="3:12" ht="15.75">
      <c r="C501" s="47"/>
      <c r="D501" s="1" t="s">
        <v>11</v>
      </c>
      <c r="E501" s="11" t="s">
        <v>470</v>
      </c>
      <c r="F501" s="5" t="s">
        <v>29</v>
      </c>
      <c r="G501" s="5" t="s">
        <v>46</v>
      </c>
      <c r="H501" s="12">
        <v>764</v>
      </c>
      <c r="I501" s="11">
        <v>1</v>
      </c>
      <c r="J501" s="2">
        <v>175265</v>
      </c>
      <c r="K501" s="2">
        <f t="shared" si="48"/>
        <v>184028.25</v>
      </c>
      <c r="L501" s="1" t="s">
        <v>14</v>
      </c>
    </row>
    <row r="502" spans="3:12" ht="31.5">
      <c r="C502" s="47"/>
      <c r="D502" s="1" t="s">
        <v>11</v>
      </c>
      <c r="E502" s="11" t="s">
        <v>471</v>
      </c>
      <c r="F502" s="5" t="s">
        <v>29</v>
      </c>
      <c r="G502" s="5" t="s">
        <v>46</v>
      </c>
      <c r="H502" s="12" t="s">
        <v>29</v>
      </c>
      <c r="I502" s="11">
        <v>1</v>
      </c>
      <c r="J502" s="2">
        <v>14583</v>
      </c>
      <c r="K502" s="2">
        <f>J502</f>
        <v>14583</v>
      </c>
      <c r="L502" s="1"/>
    </row>
    <row r="503" spans="3:12" ht="15.75">
      <c r="C503" s="47"/>
      <c r="D503" s="1" t="s">
        <v>11</v>
      </c>
      <c r="E503" s="11" t="s">
        <v>472</v>
      </c>
      <c r="F503" s="5" t="s">
        <v>29</v>
      </c>
      <c r="G503" s="5" t="s">
        <v>46</v>
      </c>
      <c r="H503" s="12" t="s">
        <v>29</v>
      </c>
      <c r="I503" s="11">
        <v>1</v>
      </c>
      <c r="J503" s="2">
        <v>14208</v>
      </c>
      <c r="K503" s="2">
        <f>J503</f>
        <v>14208</v>
      </c>
      <c r="L503" s="1"/>
    </row>
    <row r="504" spans="3:12" ht="15.75">
      <c r="C504" s="47"/>
      <c r="D504" s="1" t="s">
        <v>11</v>
      </c>
      <c r="E504" s="11" t="s">
        <v>473</v>
      </c>
      <c r="F504" s="5" t="s">
        <v>29</v>
      </c>
      <c r="G504" s="5" t="s">
        <v>46</v>
      </c>
      <c r="H504" s="12" t="s">
        <v>29</v>
      </c>
      <c r="I504" s="11">
        <v>1</v>
      </c>
      <c r="J504" s="2">
        <v>1</v>
      </c>
      <c r="K504" s="2">
        <f>J504</f>
        <v>1</v>
      </c>
      <c r="L504" s="1"/>
    </row>
    <row r="505" spans="3:12" ht="15.75">
      <c r="C505" s="47"/>
      <c r="D505" s="1" t="s">
        <v>11</v>
      </c>
      <c r="E505" s="11" t="s">
        <v>474</v>
      </c>
      <c r="F505" s="5" t="s">
        <v>29</v>
      </c>
      <c r="G505" s="5" t="s">
        <v>46</v>
      </c>
      <c r="H505" s="12" t="s">
        <v>29</v>
      </c>
      <c r="I505" s="11">
        <v>1</v>
      </c>
      <c r="J505" s="2">
        <v>1560954</v>
      </c>
      <c r="K505" s="2">
        <f>J505</f>
        <v>1560954</v>
      </c>
      <c r="L505" s="1"/>
    </row>
    <row r="506" spans="3:12" ht="15.75">
      <c r="C506" s="47"/>
      <c r="D506" s="1" t="s">
        <v>11</v>
      </c>
      <c r="E506" s="11" t="s">
        <v>475</v>
      </c>
      <c r="F506" s="5" t="s">
        <v>29</v>
      </c>
      <c r="G506" s="5" t="s">
        <v>46</v>
      </c>
      <c r="H506" s="12" t="s">
        <v>29</v>
      </c>
      <c r="I506" s="11">
        <v>1</v>
      </c>
      <c r="J506" s="2">
        <v>36593</v>
      </c>
      <c r="K506" s="2">
        <f>J506</f>
        <v>36593</v>
      </c>
      <c r="L506" s="1"/>
    </row>
    <row r="507" spans="3:12" ht="15.75">
      <c r="C507" s="47"/>
      <c r="D507" s="1" t="s">
        <v>11</v>
      </c>
      <c r="E507" s="11" t="s">
        <v>463</v>
      </c>
      <c r="F507" s="5" t="s">
        <v>29</v>
      </c>
      <c r="G507" s="5" t="s">
        <v>46</v>
      </c>
      <c r="H507" s="12">
        <v>154</v>
      </c>
      <c r="I507" s="11">
        <v>1</v>
      </c>
      <c r="J507" s="2">
        <v>29220</v>
      </c>
      <c r="K507" s="2">
        <f>J507*1.05</f>
        <v>30681</v>
      </c>
      <c r="L507" s="1" t="s">
        <v>14</v>
      </c>
    </row>
    <row r="508" spans="3:12" ht="15.75">
      <c r="C508" s="47"/>
      <c r="D508" s="1" t="s">
        <v>11</v>
      </c>
      <c r="E508" s="11" t="s">
        <v>476</v>
      </c>
      <c r="F508" s="5" t="s">
        <v>29</v>
      </c>
      <c r="G508" s="5" t="s">
        <v>46</v>
      </c>
      <c r="H508" s="12" t="s">
        <v>29</v>
      </c>
      <c r="I508" s="11">
        <v>1</v>
      </c>
      <c r="J508" s="2">
        <v>617294</v>
      </c>
      <c r="K508" s="2">
        <f t="shared" ref="K508:K523" si="49">J508</f>
        <v>617294</v>
      </c>
      <c r="L508" s="1"/>
    </row>
    <row r="509" spans="3:12" ht="15.75">
      <c r="C509" s="47"/>
      <c r="D509" s="1" t="s">
        <v>11</v>
      </c>
      <c r="E509" s="11" t="s">
        <v>477</v>
      </c>
      <c r="F509" s="5" t="s">
        <v>29</v>
      </c>
      <c r="G509" s="5" t="s">
        <v>46</v>
      </c>
      <c r="H509" s="12" t="s">
        <v>29</v>
      </c>
      <c r="I509" s="11">
        <v>1</v>
      </c>
      <c r="J509" s="2">
        <v>46894</v>
      </c>
      <c r="K509" s="2">
        <f t="shared" si="49"/>
        <v>46894</v>
      </c>
      <c r="L509" s="1"/>
    </row>
    <row r="510" spans="3:12" ht="15.75">
      <c r="C510" s="47"/>
      <c r="D510" s="1" t="s">
        <v>11</v>
      </c>
      <c r="E510" s="11" t="s">
        <v>477</v>
      </c>
      <c r="F510" s="5" t="s">
        <v>29</v>
      </c>
      <c r="G510" s="5" t="s">
        <v>46</v>
      </c>
      <c r="H510" s="12" t="s">
        <v>29</v>
      </c>
      <c r="I510" s="11">
        <v>1</v>
      </c>
      <c r="J510" s="2">
        <v>46894</v>
      </c>
      <c r="K510" s="2">
        <f t="shared" si="49"/>
        <v>46894</v>
      </c>
      <c r="L510" s="1"/>
    </row>
    <row r="511" spans="3:12" ht="15.75">
      <c r="C511" s="47"/>
      <c r="D511" s="1" t="s">
        <v>11</v>
      </c>
      <c r="E511" s="11" t="s">
        <v>478</v>
      </c>
      <c r="F511" s="5" t="s">
        <v>29</v>
      </c>
      <c r="G511" s="5" t="s">
        <v>46</v>
      </c>
      <c r="H511" s="12" t="s">
        <v>29</v>
      </c>
      <c r="I511" s="11">
        <v>1</v>
      </c>
      <c r="J511" s="2">
        <v>191158</v>
      </c>
      <c r="K511" s="2">
        <f t="shared" si="49"/>
        <v>191158</v>
      </c>
      <c r="L511" s="1"/>
    </row>
    <row r="512" spans="3:12" ht="15.75">
      <c r="C512" s="47"/>
      <c r="D512" s="1" t="s">
        <v>11</v>
      </c>
      <c r="E512" s="11" t="s">
        <v>479</v>
      </c>
      <c r="F512" s="5" t="s">
        <v>29</v>
      </c>
      <c r="G512" s="5" t="s">
        <v>46</v>
      </c>
      <c r="H512" s="12" t="s">
        <v>29</v>
      </c>
      <c r="I512" s="11">
        <v>1</v>
      </c>
      <c r="J512" s="2">
        <v>26757</v>
      </c>
      <c r="K512" s="2">
        <f t="shared" si="49"/>
        <v>26757</v>
      </c>
      <c r="L512" s="1"/>
    </row>
    <row r="513" spans="3:12" ht="15.75">
      <c r="C513" s="47"/>
      <c r="D513" s="1" t="s">
        <v>11</v>
      </c>
      <c r="E513" s="11" t="s">
        <v>479</v>
      </c>
      <c r="F513" s="5" t="s">
        <v>29</v>
      </c>
      <c r="G513" s="5" t="s">
        <v>46</v>
      </c>
      <c r="H513" s="12" t="s">
        <v>29</v>
      </c>
      <c r="I513" s="11">
        <v>1</v>
      </c>
      <c r="J513" s="2">
        <v>26757</v>
      </c>
      <c r="K513" s="2">
        <f t="shared" si="49"/>
        <v>26757</v>
      </c>
      <c r="L513" s="1"/>
    </row>
    <row r="514" spans="3:12" ht="15.75">
      <c r="C514" s="47"/>
      <c r="D514" s="1" t="s">
        <v>11</v>
      </c>
      <c r="E514" s="11" t="s">
        <v>479</v>
      </c>
      <c r="F514" s="5" t="s">
        <v>29</v>
      </c>
      <c r="G514" s="5" t="s">
        <v>46</v>
      </c>
      <c r="H514" s="12" t="s">
        <v>29</v>
      </c>
      <c r="I514" s="11">
        <v>1</v>
      </c>
      <c r="J514" s="2">
        <v>26757</v>
      </c>
      <c r="K514" s="2">
        <f t="shared" si="49"/>
        <v>26757</v>
      </c>
      <c r="L514" s="1"/>
    </row>
    <row r="515" spans="3:12" ht="15.75">
      <c r="C515" s="47"/>
      <c r="D515" s="1" t="s">
        <v>11</v>
      </c>
      <c r="E515" s="11" t="s">
        <v>479</v>
      </c>
      <c r="F515" s="5" t="s">
        <v>29</v>
      </c>
      <c r="G515" s="5" t="s">
        <v>46</v>
      </c>
      <c r="H515" s="12" t="s">
        <v>29</v>
      </c>
      <c r="I515" s="11">
        <v>1</v>
      </c>
      <c r="J515" s="2">
        <v>26757</v>
      </c>
      <c r="K515" s="2">
        <f t="shared" si="49"/>
        <v>26757</v>
      </c>
      <c r="L515" s="1"/>
    </row>
    <row r="516" spans="3:12" ht="15.75">
      <c r="C516" s="47"/>
      <c r="D516" s="1" t="s">
        <v>11</v>
      </c>
      <c r="E516" s="11" t="s">
        <v>479</v>
      </c>
      <c r="F516" s="5" t="s">
        <v>29</v>
      </c>
      <c r="G516" s="5" t="s">
        <v>46</v>
      </c>
      <c r="H516" s="12" t="s">
        <v>29</v>
      </c>
      <c r="I516" s="11">
        <v>1</v>
      </c>
      <c r="J516" s="2">
        <v>26757</v>
      </c>
      <c r="K516" s="2">
        <f t="shared" si="49"/>
        <v>26757</v>
      </c>
      <c r="L516" s="1"/>
    </row>
    <row r="517" spans="3:12" ht="15.75">
      <c r="C517" s="47"/>
      <c r="D517" s="1" t="s">
        <v>11</v>
      </c>
      <c r="E517" s="11" t="s">
        <v>479</v>
      </c>
      <c r="F517" s="5" t="s">
        <v>29</v>
      </c>
      <c r="G517" s="5" t="s">
        <v>46</v>
      </c>
      <c r="H517" s="12" t="s">
        <v>29</v>
      </c>
      <c r="I517" s="11">
        <v>1</v>
      </c>
      <c r="J517" s="2">
        <v>26757</v>
      </c>
      <c r="K517" s="2">
        <f t="shared" si="49"/>
        <v>26757</v>
      </c>
      <c r="L517" s="1"/>
    </row>
    <row r="518" spans="3:12" ht="15.75">
      <c r="C518" s="47"/>
      <c r="D518" s="1" t="s">
        <v>11</v>
      </c>
      <c r="E518" s="11" t="s">
        <v>479</v>
      </c>
      <c r="F518" s="5" t="s">
        <v>29</v>
      </c>
      <c r="G518" s="5" t="s">
        <v>46</v>
      </c>
      <c r="H518" s="12" t="s">
        <v>29</v>
      </c>
      <c r="I518" s="11">
        <v>1</v>
      </c>
      <c r="J518" s="2">
        <v>26757</v>
      </c>
      <c r="K518" s="2">
        <f t="shared" si="49"/>
        <v>26757</v>
      </c>
      <c r="L518" s="1"/>
    </row>
    <row r="519" spans="3:12" ht="15.75">
      <c r="C519" s="47"/>
      <c r="D519" s="1" t="s">
        <v>11</v>
      </c>
      <c r="E519" s="11" t="s">
        <v>479</v>
      </c>
      <c r="F519" s="5" t="s">
        <v>29</v>
      </c>
      <c r="G519" s="5" t="s">
        <v>46</v>
      </c>
      <c r="H519" s="12" t="s">
        <v>29</v>
      </c>
      <c r="I519" s="11">
        <v>1</v>
      </c>
      <c r="J519" s="2">
        <v>26757</v>
      </c>
      <c r="K519" s="2">
        <f t="shared" si="49"/>
        <v>26757</v>
      </c>
      <c r="L519" s="1"/>
    </row>
    <row r="520" spans="3:12" ht="15.75">
      <c r="C520" s="47"/>
      <c r="D520" s="1" t="s">
        <v>11</v>
      </c>
      <c r="E520" s="11" t="s">
        <v>479</v>
      </c>
      <c r="F520" s="5" t="s">
        <v>29</v>
      </c>
      <c r="G520" s="5" t="s">
        <v>46</v>
      </c>
      <c r="H520" s="12" t="s">
        <v>29</v>
      </c>
      <c r="I520" s="11">
        <v>1</v>
      </c>
      <c r="J520" s="2">
        <v>26757</v>
      </c>
      <c r="K520" s="2">
        <f t="shared" si="49"/>
        <v>26757</v>
      </c>
      <c r="L520" s="1"/>
    </row>
    <row r="521" spans="3:12" ht="15.75">
      <c r="C521" s="47"/>
      <c r="D521" s="1" t="s">
        <v>11</v>
      </c>
      <c r="E521" s="11" t="s">
        <v>479</v>
      </c>
      <c r="F521" s="5" t="s">
        <v>29</v>
      </c>
      <c r="G521" s="5" t="s">
        <v>46</v>
      </c>
      <c r="H521" s="12" t="s">
        <v>29</v>
      </c>
      <c r="I521" s="11">
        <v>1</v>
      </c>
      <c r="J521" s="2">
        <v>26757</v>
      </c>
      <c r="K521" s="2">
        <f t="shared" si="49"/>
        <v>26757</v>
      </c>
      <c r="L521" s="1"/>
    </row>
    <row r="522" spans="3:12" ht="15.75">
      <c r="C522" s="47"/>
      <c r="D522" s="1" t="s">
        <v>11</v>
      </c>
      <c r="E522" s="11" t="s">
        <v>479</v>
      </c>
      <c r="F522" s="5" t="s">
        <v>29</v>
      </c>
      <c r="G522" s="5" t="s">
        <v>46</v>
      </c>
      <c r="H522" s="12" t="s">
        <v>29</v>
      </c>
      <c r="I522" s="11">
        <v>1</v>
      </c>
      <c r="J522" s="2">
        <v>26757</v>
      </c>
      <c r="K522" s="2">
        <f t="shared" si="49"/>
        <v>26757</v>
      </c>
      <c r="L522" s="1"/>
    </row>
    <row r="523" spans="3:12" ht="15.75">
      <c r="C523" s="47"/>
      <c r="D523" s="1" t="s">
        <v>11</v>
      </c>
      <c r="E523" s="11" t="s">
        <v>479</v>
      </c>
      <c r="F523" s="5" t="s">
        <v>29</v>
      </c>
      <c r="G523" s="5" t="s">
        <v>46</v>
      </c>
      <c r="H523" s="12" t="s">
        <v>29</v>
      </c>
      <c r="I523" s="11">
        <v>1</v>
      </c>
      <c r="J523" s="2">
        <v>26757</v>
      </c>
      <c r="K523" s="2">
        <f t="shared" si="49"/>
        <v>26757</v>
      </c>
      <c r="L523" s="1"/>
    </row>
    <row r="524" spans="3:12" ht="31.5">
      <c r="C524" s="47"/>
      <c r="D524" s="1" t="s">
        <v>11</v>
      </c>
      <c r="E524" s="11" t="s">
        <v>480</v>
      </c>
      <c r="F524" s="5" t="s">
        <v>29</v>
      </c>
      <c r="G524" s="5" t="s">
        <v>46</v>
      </c>
      <c r="H524" s="12">
        <v>415</v>
      </c>
      <c r="I524" s="11">
        <v>1</v>
      </c>
      <c r="J524" s="2">
        <v>200651</v>
      </c>
      <c r="K524" s="2">
        <f t="shared" ref="K524:K545" si="50">J524*1.05</f>
        <v>210683.55000000002</v>
      </c>
      <c r="L524" s="1" t="s">
        <v>14</v>
      </c>
    </row>
    <row r="525" spans="3:12" ht="31.5">
      <c r="C525" s="47"/>
      <c r="D525" s="1" t="s">
        <v>11</v>
      </c>
      <c r="E525" s="11" t="s">
        <v>481</v>
      </c>
      <c r="F525" s="5" t="s">
        <v>29</v>
      </c>
      <c r="G525" s="5" t="s">
        <v>46</v>
      </c>
      <c r="H525" s="12">
        <v>612</v>
      </c>
      <c r="I525" s="11">
        <v>1</v>
      </c>
      <c r="J525" s="2">
        <v>589981</v>
      </c>
      <c r="K525" s="2">
        <f t="shared" si="50"/>
        <v>619480.05000000005</v>
      </c>
      <c r="L525" s="1" t="s">
        <v>14</v>
      </c>
    </row>
    <row r="526" spans="3:12" ht="15.75">
      <c r="C526" s="47"/>
      <c r="D526" s="1" t="s">
        <v>11</v>
      </c>
      <c r="E526" s="11" t="s">
        <v>482</v>
      </c>
      <c r="F526" s="5" t="s">
        <v>29</v>
      </c>
      <c r="G526" s="5" t="s">
        <v>46</v>
      </c>
      <c r="H526" s="12">
        <v>581</v>
      </c>
      <c r="I526" s="11">
        <v>1</v>
      </c>
      <c r="J526" s="2">
        <v>83563</v>
      </c>
      <c r="K526" s="2">
        <f t="shared" si="50"/>
        <v>87741.150000000009</v>
      </c>
      <c r="L526" s="1" t="s">
        <v>14</v>
      </c>
    </row>
    <row r="527" spans="3:12" ht="78.75">
      <c r="C527" s="47"/>
      <c r="D527" s="1" t="s">
        <v>11</v>
      </c>
      <c r="E527" s="1" t="s">
        <v>552</v>
      </c>
      <c r="F527" s="5" t="s">
        <v>29</v>
      </c>
      <c r="G527" s="1" t="s">
        <v>483</v>
      </c>
      <c r="H527" s="7" t="s">
        <v>29</v>
      </c>
      <c r="I527" s="1">
        <v>1</v>
      </c>
      <c r="J527" s="2">
        <v>269000</v>
      </c>
      <c r="K527" s="2">
        <f t="shared" si="50"/>
        <v>282450</v>
      </c>
      <c r="L527" s="1" t="s">
        <v>14</v>
      </c>
    </row>
    <row r="528" spans="3:12" ht="78.75">
      <c r="C528" s="47"/>
      <c r="D528" s="1" t="s">
        <v>11</v>
      </c>
      <c r="E528" s="1" t="s">
        <v>553</v>
      </c>
      <c r="F528" s="5" t="s">
        <v>29</v>
      </c>
      <c r="G528" s="1" t="s">
        <v>483</v>
      </c>
      <c r="H528" s="7" t="s">
        <v>29</v>
      </c>
      <c r="I528" s="1">
        <v>1</v>
      </c>
      <c r="J528" s="2">
        <v>269000</v>
      </c>
      <c r="K528" s="2">
        <f t="shared" si="50"/>
        <v>282450</v>
      </c>
      <c r="L528" s="1" t="s">
        <v>14</v>
      </c>
    </row>
    <row r="529" spans="3:13" ht="78.75">
      <c r="C529" s="47"/>
      <c r="D529" s="1" t="s">
        <v>11</v>
      </c>
      <c r="E529" s="1" t="s">
        <v>554</v>
      </c>
      <c r="F529" s="5" t="s">
        <v>29</v>
      </c>
      <c r="G529" s="1" t="s">
        <v>483</v>
      </c>
      <c r="H529" s="7" t="s">
        <v>29</v>
      </c>
      <c r="I529" s="1">
        <v>1</v>
      </c>
      <c r="J529" s="2">
        <v>269000</v>
      </c>
      <c r="K529" s="2">
        <f t="shared" si="50"/>
        <v>282450</v>
      </c>
      <c r="L529" s="1" t="s">
        <v>14</v>
      </c>
    </row>
    <row r="530" spans="3:13" ht="78.75">
      <c r="C530" s="47"/>
      <c r="D530" s="1" t="s">
        <v>11</v>
      </c>
      <c r="E530" s="1" t="s">
        <v>555</v>
      </c>
      <c r="F530" s="5" t="s">
        <v>29</v>
      </c>
      <c r="G530" s="1" t="s">
        <v>483</v>
      </c>
      <c r="H530" s="7" t="s">
        <v>29</v>
      </c>
      <c r="I530" s="1">
        <v>1</v>
      </c>
      <c r="J530" s="2">
        <v>269000</v>
      </c>
      <c r="K530" s="2">
        <f t="shared" si="50"/>
        <v>282450</v>
      </c>
      <c r="L530" s="1" t="s">
        <v>14</v>
      </c>
    </row>
    <row r="531" spans="3:13" ht="63">
      <c r="C531" s="47"/>
      <c r="D531" s="1" t="s">
        <v>11</v>
      </c>
      <c r="E531" s="1" t="s">
        <v>484</v>
      </c>
      <c r="F531" s="5" t="s">
        <v>29</v>
      </c>
      <c r="G531" s="1" t="s">
        <v>483</v>
      </c>
      <c r="H531" s="7" t="s">
        <v>29</v>
      </c>
      <c r="I531" s="1">
        <v>1</v>
      </c>
      <c r="J531" s="2">
        <v>300000</v>
      </c>
      <c r="K531" s="2">
        <f t="shared" si="50"/>
        <v>315000</v>
      </c>
      <c r="L531" s="1" t="s">
        <v>14</v>
      </c>
    </row>
    <row r="532" spans="3:13" ht="63">
      <c r="C532" s="47"/>
      <c r="D532" s="1" t="s">
        <v>11</v>
      </c>
      <c r="E532" s="1" t="s">
        <v>485</v>
      </c>
      <c r="F532" s="5" t="s">
        <v>29</v>
      </c>
      <c r="G532" s="1" t="s">
        <v>483</v>
      </c>
      <c r="H532" s="7" t="s">
        <v>29</v>
      </c>
      <c r="I532" s="1">
        <v>1</v>
      </c>
      <c r="J532" s="2">
        <v>100000</v>
      </c>
      <c r="K532" s="2">
        <f t="shared" si="50"/>
        <v>105000</v>
      </c>
      <c r="L532" s="1" t="s">
        <v>14</v>
      </c>
    </row>
    <row r="533" spans="3:13" ht="63">
      <c r="C533" s="47"/>
      <c r="D533" s="1" t="s">
        <v>11</v>
      </c>
      <c r="E533" s="1" t="s">
        <v>551</v>
      </c>
      <c r="F533" s="5" t="s">
        <v>29</v>
      </c>
      <c r="G533" s="1" t="s">
        <v>483</v>
      </c>
      <c r="H533" s="7" t="s">
        <v>29</v>
      </c>
      <c r="I533" s="1">
        <v>1</v>
      </c>
      <c r="J533" s="2">
        <v>82187</v>
      </c>
      <c r="K533" s="2">
        <f t="shared" si="50"/>
        <v>86296.35</v>
      </c>
      <c r="L533" s="1" t="s">
        <v>14</v>
      </c>
    </row>
    <row r="534" spans="3:13" ht="223.5" customHeight="1">
      <c r="C534" s="47"/>
      <c r="D534" s="19" t="s">
        <v>486</v>
      </c>
      <c r="E534" s="18" t="s">
        <v>505</v>
      </c>
      <c r="F534" s="19" t="s">
        <v>487</v>
      </c>
      <c r="G534" s="19" t="s">
        <v>13</v>
      </c>
      <c r="H534" s="24" t="s">
        <v>29</v>
      </c>
      <c r="I534" s="19">
        <v>1</v>
      </c>
      <c r="J534" s="20">
        <v>1432267</v>
      </c>
      <c r="K534" s="20">
        <f t="shared" si="50"/>
        <v>1503880.35</v>
      </c>
      <c r="L534" s="19" t="s">
        <v>14</v>
      </c>
      <c r="M534" s="23"/>
    </row>
    <row r="535" spans="3:13" ht="327" customHeight="1">
      <c r="C535" s="47"/>
      <c r="D535" s="19" t="s">
        <v>486</v>
      </c>
      <c r="E535" s="18" t="s">
        <v>503</v>
      </c>
      <c r="F535" s="19" t="s">
        <v>488</v>
      </c>
      <c r="G535" s="19" t="s">
        <v>13</v>
      </c>
      <c r="H535" s="24" t="s">
        <v>29</v>
      </c>
      <c r="I535" s="19">
        <v>1</v>
      </c>
      <c r="J535" s="20">
        <v>1144116</v>
      </c>
      <c r="K535" s="20">
        <f t="shared" si="50"/>
        <v>1201321.8</v>
      </c>
      <c r="L535" s="19" t="s">
        <v>14</v>
      </c>
    </row>
    <row r="536" spans="3:13" ht="249" customHeight="1">
      <c r="C536" s="47"/>
      <c r="D536" s="19" t="s">
        <v>486</v>
      </c>
      <c r="E536" s="18" t="s">
        <v>506</v>
      </c>
      <c r="F536" s="19" t="s">
        <v>489</v>
      </c>
      <c r="G536" s="19" t="s">
        <v>13</v>
      </c>
      <c r="H536" s="24" t="s">
        <v>29</v>
      </c>
      <c r="I536" s="19">
        <v>1</v>
      </c>
      <c r="J536" s="20">
        <v>310000</v>
      </c>
      <c r="K536" s="20">
        <f t="shared" si="50"/>
        <v>325500</v>
      </c>
      <c r="L536" s="19" t="s">
        <v>14</v>
      </c>
      <c r="M536" s="23"/>
    </row>
    <row r="537" spans="3:13" ht="230.25" customHeight="1">
      <c r="C537" s="47"/>
      <c r="D537" s="19" t="s">
        <v>486</v>
      </c>
      <c r="E537" s="18" t="s">
        <v>532</v>
      </c>
      <c r="F537" s="19" t="s">
        <v>490</v>
      </c>
      <c r="G537" s="19" t="s">
        <v>13</v>
      </c>
      <c r="H537" s="24" t="s">
        <v>29</v>
      </c>
      <c r="I537" s="19">
        <v>1</v>
      </c>
      <c r="J537" s="20">
        <v>441549</v>
      </c>
      <c r="K537" s="20">
        <f t="shared" si="50"/>
        <v>463626.45</v>
      </c>
      <c r="L537" s="19" t="s">
        <v>14</v>
      </c>
    </row>
    <row r="538" spans="3:13" ht="313.5" customHeight="1">
      <c r="C538" s="47"/>
      <c r="D538" s="19" t="s">
        <v>486</v>
      </c>
      <c r="E538" s="19" t="s">
        <v>540</v>
      </c>
      <c r="F538" s="19" t="s">
        <v>41</v>
      </c>
      <c r="G538" s="19" t="s">
        <v>13</v>
      </c>
      <c r="H538" s="24" t="s">
        <v>29</v>
      </c>
      <c r="I538" s="19">
        <v>1</v>
      </c>
      <c r="J538" s="20">
        <v>1858305</v>
      </c>
      <c r="K538" s="20">
        <f t="shared" si="50"/>
        <v>1951220.25</v>
      </c>
      <c r="L538" s="19" t="s">
        <v>14</v>
      </c>
    </row>
    <row r="539" spans="3:13" ht="188.25" customHeight="1">
      <c r="C539" s="47"/>
      <c r="D539" s="19" t="s">
        <v>486</v>
      </c>
      <c r="E539" s="18" t="s">
        <v>522</v>
      </c>
      <c r="F539" s="19" t="s">
        <v>35</v>
      </c>
      <c r="G539" s="19" t="s">
        <v>13</v>
      </c>
      <c r="H539" s="24" t="s">
        <v>29</v>
      </c>
      <c r="I539" s="19">
        <v>1</v>
      </c>
      <c r="J539" s="20">
        <v>1634616</v>
      </c>
      <c r="K539" s="20">
        <f t="shared" si="50"/>
        <v>1716346.8</v>
      </c>
      <c r="L539" s="19" t="s">
        <v>14</v>
      </c>
      <c r="M539" s="23"/>
    </row>
    <row r="540" spans="3:13" ht="264" customHeight="1">
      <c r="C540" s="47"/>
      <c r="D540" s="19" t="s">
        <v>486</v>
      </c>
      <c r="E540" s="18" t="s">
        <v>511</v>
      </c>
      <c r="F540" s="19" t="s">
        <v>491</v>
      </c>
      <c r="G540" s="19" t="s">
        <v>13</v>
      </c>
      <c r="H540" s="24" t="s">
        <v>29</v>
      </c>
      <c r="I540" s="19">
        <v>1</v>
      </c>
      <c r="J540" s="20">
        <v>1789135</v>
      </c>
      <c r="K540" s="20">
        <f t="shared" si="50"/>
        <v>1878591.75</v>
      </c>
      <c r="L540" s="19" t="s">
        <v>14</v>
      </c>
    </row>
    <row r="541" spans="3:13" ht="173.25">
      <c r="C541" s="47"/>
      <c r="D541" s="19" t="s">
        <v>486</v>
      </c>
      <c r="E541" s="18" t="s">
        <v>512</v>
      </c>
      <c r="F541" s="19" t="s">
        <v>492</v>
      </c>
      <c r="G541" s="19" t="s">
        <v>13</v>
      </c>
      <c r="H541" s="24" t="s">
        <v>29</v>
      </c>
      <c r="I541" s="19">
        <v>1</v>
      </c>
      <c r="J541" s="20">
        <v>1483361</v>
      </c>
      <c r="K541" s="20">
        <f t="shared" si="50"/>
        <v>1557529.05</v>
      </c>
      <c r="L541" s="19" t="s">
        <v>14</v>
      </c>
    </row>
    <row r="542" spans="3:13" ht="157.5">
      <c r="C542" s="47"/>
      <c r="D542" s="19" t="s">
        <v>486</v>
      </c>
      <c r="E542" s="18" t="s">
        <v>541</v>
      </c>
      <c r="F542" s="19" t="s">
        <v>493</v>
      </c>
      <c r="G542" s="19" t="s">
        <v>13</v>
      </c>
      <c r="H542" s="24" t="s">
        <v>29</v>
      </c>
      <c r="I542" s="19">
        <v>1</v>
      </c>
      <c r="J542" s="20">
        <v>5585626</v>
      </c>
      <c r="K542" s="20">
        <f t="shared" si="50"/>
        <v>5864907.2999999998</v>
      </c>
      <c r="L542" s="19" t="s">
        <v>14</v>
      </c>
    </row>
    <row r="543" spans="3:13" ht="162" customHeight="1">
      <c r="C543" s="47"/>
      <c r="D543" s="19" t="s">
        <v>486</v>
      </c>
      <c r="E543" s="18" t="s">
        <v>513</v>
      </c>
      <c r="F543" s="19" t="s">
        <v>494</v>
      </c>
      <c r="G543" s="19" t="s">
        <v>13</v>
      </c>
      <c r="H543" s="24" t="s">
        <v>29</v>
      </c>
      <c r="I543" s="19">
        <v>1</v>
      </c>
      <c r="J543" s="20">
        <v>8340484</v>
      </c>
      <c r="K543" s="20">
        <f t="shared" si="50"/>
        <v>8757508.2000000011</v>
      </c>
      <c r="L543" s="19" t="s">
        <v>14</v>
      </c>
    </row>
    <row r="544" spans="3:13" ht="157.5">
      <c r="C544" s="47"/>
      <c r="D544" s="19" t="s">
        <v>486</v>
      </c>
      <c r="E544" s="18" t="s">
        <v>514</v>
      </c>
      <c r="F544" s="19" t="s">
        <v>495</v>
      </c>
      <c r="G544" s="19" t="s">
        <v>13</v>
      </c>
      <c r="H544" s="24" t="s">
        <v>29</v>
      </c>
      <c r="I544" s="19">
        <v>1</v>
      </c>
      <c r="J544" s="20">
        <v>12525174</v>
      </c>
      <c r="K544" s="20">
        <f t="shared" si="50"/>
        <v>13151432.700000001</v>
      </c>
      <c r="L544" s="19" t="s">
        <v>14</v>
      </c>
    </row>
    <row r="545" spans="3:12" ht="31.5">
      <c r="C545" s="47"/>
      <c r="D545" s="1" t="s">
        <v>486</v>
      </c>
      <c r="E545" s="18" t="s">
        <v>496</v>
      </c>
      <c r="F545" s="1" t="s">
        <v>497</v>
      </c>
      <c r="G545" s="1" t="s">
        <v>13</v>
      </c>
      <c r="H545" s="7" t="s">
        <v>29</v>
      </c>
      <c r="I545" s="1">
        <v>1</v>
      </c>
      <c r="J545" s="2">
        <v>34139168</v>
      </c>
      <c r="K545" s="2">
        <f t="shared" si="50"/>
        <v>35846126.399999999</v>
      </c>
      <c r="L545" s="1" t="s">
        <v>14</v>
      </c>
    </row>
    <row r="546" spans="3:12" ht="15.75">
      <c r="C546" s="48"/>
      <c r="D546" s="1" t="s">
        <v>11</v>
      </c>
      <c r="E546" s="1" t="s">
        <v>498</v>
      </c>
      <c r="F546" s="5" t="s">
        <v>29</v>
      </c>
      <c r="G546" s="1" t="s">
        <v>499</v>
      </c>
      <c r="H546" s="7" t="s">
        <v>29</v>
      </c>
      <c r="I546" s="1"/>
      <c r="J546" s="14">
        <v>52519748</v>
      </c>
      <c r="K546" s="2">
        <f>J546*1.05</f>
        <v>55145735.400000006</v>
      </c>
      <c r="L546" s="1" t="s">
        <v>14</v>
      </c>
    </row>
    <row r="547" spans="3:12" ht="141.75">
      <c r="C547" s="25"/>
      <c r="D547" s="18" t="s">
        <v>486</v>
      </c>
      <c r="E547" s="18" t="s">
        <v>564</v>
      </c>
      <c r="F547" s="26" t="s">
        <v>557</v>
      </c>
      <c r="G547" s="18" t="s">
        <v>13</v>
      </c>
      <c r="H547" s="27" t="s">
        <v>29</v>
      </c>
      <c r="I547" s="18">
        <v>1</v>
      </c>
      <c r="J547" s="28">
        <v>165396</v>
      </c>
      <c r="K547" s="29">
        <f t="shared" ref="K547:K553" si="51">J547*1.05*0.9*0.89*0.685</f>
        <v>95287.819473000025</v>
      </c>
      <c r="L547" s="18" t="s">
        <v>14</v>
      </c>
    </row>
    <row r="548" spans="3:12" ht="189">
      <c r="C548" s="38"/>
      <c r="D548" s="18" t="s">
        <v>486</v>
      </c>
      <c r="E548" s="18" t="s">
        <v>566</v>
      </c>
      <c r="F548" s="26" t="s">
        <v>558</v>
      </c>
      <c r="G548" s="18" t="s">
        <v>13</v>
      </c>
      <c r="H548" s="27" t="s">
        <v>29</v>
      </c>
      <c r="I548" s="18">
        <v>1</v>
      </c>
      <c r="J548" s="28">
        <v>853500</v>
      </c>
      <c r="K548" s="29">
        <f t="shared" si="51"/>
        <v>491717.77987500007</v>
      </c>
      <c r="L548" s="18" t="s">
        <v>14</v>
      </c>
    </row>
    <row r="549" spans="3:12" ht="189">
      <c r="C549" s="38"/>
      <c r="D549" s="18" t="s">
        <v>486</v>
      </c>
      <c r="E549" s="18" t="s">
        <v>570</v>
      </c>
      <c r="F549" s="26" t="s">
        <v>559</v>
      </c>
      <c r="G549" s="18" t="s">
        <v>13</v>
      </c>
      <c r="H549" s="27" t="s">
        <v>29</v>
      </c>
      <c r="I549" s="18">
        <v>1</v>
      </c>
      <c r="J549" s="28">
        <v>1789515</v>
      </c>
      <c r="K549" s="29">
        <f t="shared" si="51"/>
        <v>1030974.0396637501</v>
      </c>
      <c r="L549" s="18" t="s">
        <v>14</v>
      </c>
    </row>
    <row r="550" spans="3:12" ht="189">
      <c r="C550" s="38"/>
      <c r="D550" s="18" t="s">
        <v>486</v>
      </c>
      <c r="E550" s="18" t="s">
        <v>565</v>
      </c>
      <c r="F550" s="26" t="s">
        <v>560</v>
      </c>
      <c r="G550" s="18" t="s">
        <v>13</v>
      </c>
      <c r="H550" s="27" t="s">
        <v>29</v>
      </c>
      <c r="I550" s="18">
        <v>1</v>
      </c>
      <c r="J550" s="28">
        <v>563268</v>
      </c>
      <c r="K550" s="29">
        <f t="shared" si="51"/>
        <v>324509.537709</v>
      </c>
      <c r="L550" s="18" t="s">
        <v>14</v>
      </c>
    </row>
    <row r="551" spans="3:12" ht="236.25">
      <c r="C551" s="38"/>
      <c r="D551" s="18" t="s">
        <v>486</v>
      </c>
      <c r="E551" s="18" t="s">
        <v>567</v>
      </c>
      <c r="F551" s="26" t="s">
        <v>561</v>
      </c>
      <c r="G551" s="18" t="s">
        <v>13</v>
      </c>
      <c r="H551" s="27" t="s">
        <v>29</v>
      </c>
      <c r="I551" s="18">
        <v>1</v>
      </c>
      <c r="J551" s="28">
        <v>1152840</v>
      </c>
      <c r="K551" s="29">
        <f t="shared" si="51"/>
        <v>664173.31617000012</v>
      </c>
      <c r="L551" s="18" t="s">
        <v>14</v>
      </c>
    </row>
    <row r="552" spans="3:12" ht="236.25">
      <c r="C552" s="38"/>
      <c r="D552" s="18" t="s">
        <v>11</v>
      </c>
      <c r="E552" s="18" t="s">
        <v>568</v>
      </c>
      <c r="F552" s="26" t="s">
        <v>562</v>
      </c>
      <c r="G552" s="18" t="s">
        <v>13</v>
      </c>
      <c r="H552" s="27" t="s">
        <v>29</v>
      </c>
      <c r="I552" s="18">
        <v>1</v>
      </c>
      <c r="J552" s="28">
        <v>1540014</v>
      </c>
      <c r="K552" s="29">
        <f t="shared" si="51"/>
        <v>887231.71066950005</v>
      </c>
      <c r="L552" s="18" t="s">
        <v>14</v>
      </c>
    </row>
    <row r="553" spans="3:12" ht="236.25">
      <c r="C553" s="39"/>
      <c r="D553" s="18" t="s">
        <v>11</v>
      </c>
      <c r="E553" s="18" t="s">
        <v>569</v>
      </c>
      <c r="F553" s="26" t="s">
        <v>563</v>
      </c>
      <c r="G553" s="18" t="s">
        <v>13</v>
      </c>
      <c r="H553" s="27" t="s">
        <v>29</v>
      </c>
      <c r="I553" s="18">
        <v>1</v>
      </c>
      <c r="J553" s="28">
        <v>250536</v>
      </c>
      <c r="K553" s="29">
        <f t="shared" si="51"/>
        <v>144338.612418</v>
      </c>
      <c r="L553" s="18" t="s">
        <v>14</v>
      </c>
    </row>
    <row r="554" spans="3:12" ht="15.75">
      <c r="C554" s="41" t="s">
        <v>501</v>
      </c>
      <c r="D554" s="41"/>
      <c r="E554" s="41"/>
      <c r="F554" s="41"/>
      <c r="G554" s="41"/>
      <c r="H554" s="41"/>
      <c r="I554" s="41"/>
      <c r="J554" s="15">
        <f>SUM(J8:J546)</f>
        <v>605066923</v>
      </c>
      <c r="K554" s="42">
        <f>SUM(K8:K546)</f>
        <v>632534484.40000069</v>
      </c>
      <c r="L554" s="42"/>
    </row>
    <row r="555" spans="3:12" ht="15.75">
      <c r="C555" s="30" t="s">
        <v>502</v>
      </c>
      <c r="D555" s="16"/>
      <c r="E555" s="16"/>
      <c r="F555" s="16"/>
      <c r="G555" s="16"/>
      <c r="H555" s="16"/>
      <c r="I555" s="16"/>
      <c r="J555" s="17">
        <f>SUM(J8:J546)</f>
        <v>605066923</v>
      </c>
      <c r="K555" s="17">
        <f>SUM(K8:K546)</f>
        <v>632534484.40000069</v>
      </c>
      <c r="L555" s="16"/>
    </row>
    <row r="556" spans="3:12">
      <c r="C556" s="31"/>
      <c r="D556" s="31"/>
      <c r="E556" s="31"/>
      <c r="F556" s="31"/>
      <c r="G556" s="31"/>
      <c r="H556" s="31"/>
      <c r="I556" s="31"/>
      <c r="J556" s="31"/>
      <c r="K556" s="31"/>
      <c r="L556" s="31"/>
    </row>
    <row r="557" spans="3:12">
      <c r="C557" s="31"/>
      <c r="D557" s="31"/>
      <c r="E557" s="31"/>
      <c r="F557" s="31"/>
      <c r="G557" s="31"/>
      <c r="H557" s="31"/>
      <c r="I557" s="31"/>
      <c r="J557" s="31"/>
      <c r="K557" s="31"/>
      <c r="L557" s="31"/>
    </row>
    <row r="558" spans="3:12">
      <c r="C558" s="32" t="s">
        <v>545</v>
      </c>
      <c r="D558" s="32"/>
      <c r="E558" s="32"/>
      <c r="F558" s="32" t="s">
        <v>547</v>
      </c>
      <c r="G558" s="32"/>
      <c r="H558" s="31"/>
      <c r="I558" s="31"/>
      <c r="J558" s="31"/>
      <c r="K558" s="31"/>
      <c r="L558" s="31"/>
    </row>
    <row r="559" spans="3:12">
      <c r="C559" s="32"/>
      <c r="D559" s="32"/>
      <c r="E559" s="32"/>
      <c r="F559" s="32"/>
      <c r="G559" s="32"/>
      <c r="H559" s="31"/>
      <c r="I559" s="31"/>
      <c r="J559" s="31"/>
      <c r="K559" s="31"/>
      <c r="L559" s="31"/>
    </row>
    <row r="560" spans="3:12">
      <c r="C560" s="32"/>
      <c r="D560" s="32"/>
      <c r="E560" s="32"/>
      <c r="F560" s="32"/>
      <c r="G560" s="32"/>
      <c r="H560" s="31"/>
      <c r="I560" s="31"/>
      <c r="J560" s="31"/>
      <c r="K560" s="31"/>
      <c r="L560" s="31"/>
    </row>
    <row r="561" spans="3:12">
      <c r="C561" s="32" t="s">
        <v>546</v>
      </c>
      <c r="D561" s="32"/>
      <c r="E561" s="32"/>
      <c r="F561" s="32" t="s">
        <v>548</v>
      </c>
      <c r="G561" s="32"/>
      <c r="H561" s="31"/>
      <c r="I561" s="31"/>
      <c r="J561" s="31"/>
      <c r="K561" s="31"/>
      <c r="L561" s="31"/>
    </row>
    <row r="562" spans="3:12">
      <c r="C562" s="32"/>
      <c r="D562" s="32"/>
      <c r="E562" s="32"/>
      <c r="F562" s="32"/>
      <c r="G562" s="32"/>
      <c r="H562" s="31"/>
      <c r="I562" s="31"/>
      <c r="J562" s="31"/>
      <c r="K562" s="31"/>
      <c r="L562" s="31"/>
    </row>
    <row r="563" spans="3:12">
      <c r="C563" s="32"/>
      <c r="D563" s="32"/>
      <c r="E563" s="32"/>
      <c r="F563" s="32"/>
      <c r="G563" s="32"/>
      <c r="H563" s="31"/>
      <c r="I563" s="31"/>
      <c r="J563" s="31"/>
      <c r="K563" s="31"/>
      <c r="L563" s="31"/>
    </row>
    <row r="564" spans="3:12">
      <c r="C564" s="32"/>
      <c r="D564" s="32"/>
      <c r="E564" s="32"/>
      <c r="F564" s="32"/>
      <c r="G564" s="32"/>
      <c r="H564" s="31"/>
      <c r="I564" s="31"/>
      <c r="J564" s="31"/>
      <c r="K564" s="31"/>
      <c r="L564" s="31"/>
    </row>
    <row r="565" spans="3:12">
      <c r="C565" s="32"/>
      <c r="D565" s="32"/>
      <c r="E565" s="32"/>
      <c r="F565" s="32"/>
      <c r="G565" s="32"/>
      <c r="H565" s="31"/>
      <c r="I565" s="31"/>
      <c r="J565" s="31"/>
      <c r="K565" s="31"/>
      <c r="L565" s="31"/>
    </row>
    <row r="566" spans="3:12">
      <c r="C566" s="32" t="s">
        <v>549</v>
      </c>
      <c r="D566" s="32"/>
      <c r="E566" s="32"/>
      <c r="F566" s="32"/>
      <c r="G566" s="32"/>
      <c r="H566" s="31"/>
      <c r="I566" s="31"/>
      <c r="J566" s="31"/>
      <c r="K566" s="31"/>
      <c r="L566" s="31"/>
    </row>
    <row r="567" spans="3:12">
      <c r="C567" s="32"/>
      <c r="D567" s="32"/>
      <c r="E567" s="32"/>
      <c r="F567" s="32"/>
      <c r="G567" s="32"/>
      <c r="H567" s="31"/>
      <c r="I567" s="31"/>
      <c r="J567" s="31"/>
      <c r="K567" s="31"/>
      <c r="L567" s="31"/>
    </row>
    <row r="568" spans="3:12">
      <c r="C568" s="32"/>
      <c r="D568" s="32"/>
      <c r="E568" s="32"/>
      <c r="F568" s="32"/>
      <c r="G568" s="32"/>
      <c r="H568" s="31"/>
      <c r="I568" s="31"/>
      <c r="J568" s="31"/>
      <c r="K568" s="31"/>
      <c r="L568" s="31"/>
    </row>
    <row r="569" spans="3:12">
      <c r="C569" s="32" t="s">
        <v>550</v>
      </c>
      <c r="D569" s="32"/>
      <c r="E569" s="32"/>
      <c r="F569" s="32"/>
      <c r="G569" s="32"/>
      <c r="H569" s="31"/>
      <c r="I569" s="31"/>
      <c r="J569" s="31"/>
      <c r="K569" s="31"/>
      <c r="L569" s="31"/>
    </row>
    <row r="570" spans="3:12">
      <c r="C570" s="32"/>
      <c r="D570" s="32"/>
      <c r="E570" s="32"/>
      <c r="F570" s="32"/>
      <c r="G570" s="32"/>
      <c r="H570" s="31"/>
      <c r="I570" s="31"/>
      <c r="J570" s="31"/>
      <c r="K570" s="31"/>
      <c r="L570" s="31"/>
    </row>
    <row r="571" spans="3:12">
      <c r="C571" s="32"/>
      <c r="D571" s="32"/>
      <c r="E571" s="32"/>
      <c r="F571" s="32"/>
      <c r="G571" s="32"/>
      <c r="H571" s="31"/>
      <c r="I571" s="31"/>
      <c r="J571" s="31"/>
      <c r="K571" s="31"/>
      <c r="L571" s="31"/>
    </row>
    <row r="572" spans="3:12">
      <c r="C572" s="31"/>
      <c r="D572" s="31"/>
      <c r="E572" s="31"/>
      <c r="F572" s="31"/>
      <c r="G572" s="31"/>
      <c r="H572" s="31"/>
      <c r="I572" s="31"/>
      <c r="J572" s="31"/>
      <c r="K572" s="31"/>
      <c r="L572" s="31"/>
    </row>
  </sheetData>
  <autoFilter ref="C6:L555" xr:uid="{00000000-0009-0000-0000-000000000000}"/>
  <mergeCells count="17">
    <mergeCell ref="C554:I554"/>
    <mergeCell ref="K554:L554"/>
    <mergeCell ref="I6:I7"/>
    <mergeCell ref="J6:J7"/>
    <mergeCell ref="K6:K7"/>
    <mergeCell ref="L6:L7"/>
    <mergeCell ref="C8:C546"/>
    <mergeCell ref="C6:C7"/>
    <mergeCell ref="D6:D7"/>
    <mergeCell ref="E6:E7"/>
    <mergeCell ref="F6:F7"/>
    <mergeCell ref="G6:G7"/>
    <mergeCell ref="H6:H7"/>
    <mergeCell ref="C548:C553"/>
    <mergeCell ref="F2:L2"/>
    <mergeCell ref="F3:L3"/>
    <mergeCell ref="C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0035</dc:creator>
  <cp:lastModifiedBy>Вега Анна Владимировна</cp:lastModifiedBy>
  <cp:lastPrinted>2025-11-11T07:13:17Z</cp:lastPrinted>
  <dcterms:created xsi:type="dcterms:W3CDTF">2025-04-22T14:13:32Z</dcterms:created>
  <dcterms:modified xsi:type="dcterms:W3CDTF">2025-11-27T11:06:36Z</dcterms:modified>
</cp:coreProperties>
</file>